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 activeTab="1"/>
  </bookViews>
  <sheets>
    <sheet name="Sheet1" sheetId="1" r:id="rId1"/>
    <sheet name="Sheet1 (2)" sheetId="2" r:id="rId2"/>
  </sheets>
  <definedNames>
    <definedName name="_xlnm._FilterDatabase" localSheetId="1" hidden="1">'Sheet1 (2)'!$A$7:$X$65</definedName>
    <definedName name="_xlnm._FilterDatabase" localSheetId="0" hidden="1">Sheet1!$A$7:$X$58</definedName>
  </definedNames>
  <calcPr calcId="144525"/>
</workbook>
</file>

<file path=xl/sharedStrings.xml><?xml version="1.0" encoding="utf-8"?>
<sst xmlns="http://schemas.openxmlformats.org/spreadsheetml/2006/main" count="780" uniqueCount="110">
  <si>
    <t>附件</t>
  </si>
  <si>
    <t>馆陶县2023年农村公益事业建设财政奖补项目备案表</t>
  </si>
  <si>
    <t>序号</t>
  </si>
  <si>
    <t>县（市、区）</t>
  </si>
  <si>
    <t>乡镇</t>
  </si>
  <si>
    <t>村</t>
  </si>
  <si>
    <t>项目名称</t>
  </si>
  <si>
    <t>是否县级重点项目</t>
  </si>
  <si>
    <t>是否属于同步施工项目</t>
  </si>
  <si>
    <t>主要建设内容</t>
  </si>
  <si>
    <t>总投资（万元）</t>
  </si>
  <si>
    <t>受益人数
（人）</t>
  </si>
  <si>
    <t>备注</t>
  </si>
  <si>
    <t>基础类项目</t>
  </si>
  <si>
    <t>提升类项目</t>
  </si>
  <si>
    <t>村内道路</t>
  </si>
  <si>
    <t>街道雨水排放</t>
  </si>
  <si>
    <t>街道照明设施</t>
  </si>
  <si>
    <t>村民饮用水工程</t>
  </si>
  <si>
    <t>村内道路提档升级</t>
  </si>
  <si>
    <t>照明设施提档升级</t>
  </si>
  <si>
    <t>生活污水处理工程</t>
  </si>
  <si>
    <t>村民休闲活动场所</t>
  </si>
  <si>
    <t>其他公益事业项目</t>
  </si>
  <si>
    <t>合计</t>
  </si>
  <si>
    <t>中央奖补资金</t>
  </si>
  <si>
    <t>省级奖补资金</t>
  </si>
  <si>
    <t>地方财政补助</t>
  </si>
  <si>
    <t>村级自筹(含村民筹资筹劳、村集体投入、社会捐赠等)</t>
  </si>
  <si>
    <t>（是或否）</t>
  </si>
  <si>
    <t>（米）</t>
  </si>
  <si>
    <t>（盏）</t>
  </si>
  <si>
    <t>（个）</t>
  </si>
  <si>
    <t>具体建设内容</t>
  </si>
  <si>
    <t>馆陶县</t>
  </si>
  <si>
    <t>王桥镇</t>
  </si>
  <si>
    <t>北孙店西</t>
  </si>
  <si>
    <t>辅道硬化</t>
  </si>
  <si>
    <t>是</t>
  </si>
  <si>
    <t>否</t>
  </si>
  <si>
    <t>村内辅道损毁严重，影响村民日常出行，所以列为重点项目。因馆陶县三年人居环境整治，村内道路及胡洞基本硬化完成，没有其他大型项目。</t>
  </si>
  <si>
    <t>房寨镇</t>
  </si>
  <si>
    <t>孩寨</t>
  </si>
  <si>
    <t>柴堡镇</t>
  </si>
  <si>
    <t>牛张屯</t>
  </si>
  <si>
    <t>闫庄</t>
  </si>
  <si>
    <t>河寨一村</t>
  </si>
  <si>
    <t>路桥乡</t>
  </si>
  <si>
    <t>安桃园</t>
  </si>
  <si>
    <t>7条胡同硬化</t>
  </si>
  <si>
    <t>新增</t>
  </si>
  <si>
    <t>魏僧寨镇</t>
  </si>
  <si>
    <t>王草厂</t>
  </si>
  <si>
    <t>太阳能路灯</t>
  </si>
  <si>
    <t>原电灯更换为太阳能路灯</t>
  </si>
  <si>
    <t>徐万仓</t>
  </si>
  <si>
    <t>王齐固</t>
  </si>
  <si>
    <t>建设村民休闲活动场所</t>
  </si>
  <si>
    <t>水泥面硬化村民活动广场(新建）</t>
  </si>
  <si>
    <t>梭庄</t>
  </si>
  <si>
    <t>蔡口</t>
  </si>
  <si>
    <t>村内道路提档升级（原清阳城村调整为蔡口村）</t>
  </si>
  <si>
    <t>调整</t>
  </si>
  <si>
    <t>刘桃园</t>
  </si>
  <si>
    <t>十里店村</t>
  </si>
  <si>
    <t>范草厂</t>
  </si>
  <si>
    <t>寿山寺镇</t>
  </si>
  <si>
    <t>韩高庄</t>
  </si>
  <si>
    <t>道路硬化</t>
  </si>
  <si>
    <t>原部分水泥路面修复</t>
  </si>
  <si>
    <t>东庄固</t>
  </si>
  <si>
    <t>张高庄</t>
  </si>
  <si>
    <t>陈范庄</t>
  </si>
  <si>
    <t>武高庄</t>
  </si>
  <si>
    <t>南榆林村</t>
  </si>
  <si>
    <t>吴庄村</t>
  </si>
  <si>
    <t>南徐村乡</t>
  </si>
  <si>
    <t>前许庄</t>
  </si>
  <si>
    <t>后刘堡</t>
  </si>
  <si>
    <t>柴堡西</t>
  </si>
  <si>
    <t>西富庄</t>
  </si>
  <si>
    <t>匣庄</t>
  </si>
  <si>
    <t>东马兰</t>
  </si>
  <si>
    <t>张官寨</t>
  </si>
  <si>
    <t>王徘徊头</t>
  </si>
  <si>
    <t>东孟良寨村</t>
  </si>
  <si>
    <t>颜窝头</t>
  </si>
  <si>
    <t>北郭庄</t>
  </si>
  <si>
    <t>安庄</t>
  </si>
  <si>
    <t>原20万元调整为10万元</t>
  </si>
  <si>
    <t>赵齐固</t>
  </si>
  <si>
    <t>南留庄</t>
  </si>
  <si>
    <t>后许东村</t>
  </si>
  <si>
    <t>原14万元调整为10万元</t>
  </si>
  <si>
    <t>路头村</t>
  </si>
  <si>
    <t>西芦</t>
  </si>
  <si>
    <t>郭庄</t>
  </si>
  <si>
    <t>东朱庄</t>
  </si>
  <si>
    <t>武张屯</t>
  </si>
  <si>
    <t>马头中</t>
  </si>
  <si>
    <t>后许西</t>
  </si>
  <si>
    <t>马头北</t>
  </si>
  <si>
    <t>马沃头</t>
  </si>
  <si>
    <t>原10万元调整为6万元</t>
  </si>
  <si>
    <t>东孔堡</t>
  </si>
  <si>
    <t>原10万元调整为5万元</t>
  </si>
  <si>
    <t>王庄村</t>
  </si>
  <si>
    <t>本司寨</t>
  </si>
  <si>
    <t xml:space="preserve">新增 </t>
  </si>
  <si>
    <t>备注：1、每县项目请按总投资额度从大到小排序。每县所有项目财政补助总金额应与中央和省级指标文件对应一致。
      2、主要建设内容部分请直接在对应列填写工程量，如某村建设村内道路600米，则在第H类村内道路栏下直接填600即可（不要带单位）。
      3、如县级重点项目总投资低于50万元，请在备注栏写明列为重点项目的原因。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</si>
</sst>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16" borderId="1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3" borderId="11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8"/>
  <sheetViews>
    <sheetView zoomScale="75" zoomScaleNormal="75" topLeftCell="A46" workbookViewId="0">
      <selection activeCell="R56" sqref="R56"/>
    </sheetView>
  </sheetViews>
  <sheetFormatPr defaultColWidth="9" defaultRowHeight="14.4"/>
  <cols>
    <col min="1" max="1" width="5.75" style="5" customWidth="1"/>
    <col min="2" max="2" width="8.37962962962963" style="5" customWidth="1"/>
    <col min="3" max="3" width="7.75" style="5" customWidth="1"/>
    <col min="4" max="4" width="9.25" style="5" customWidth="1"/>
    <col min="5" max="5" width="13.1296296296296" style="5" customWidth="1"/>
    <col min="6" max="6" width="11" style="5" customWidth="1"/>
    <col min="7" max="7" width="10" style="5" customWidth="1"/>
    <col min="8" max="8" width="10.5" style="5" customWidth="1"/>
    <col min="9" max="9" width="11.25" style="5" customWidth="1"/>
    <col min="10" max="10" width="14.6296296296296" style="5" customWidth="1"/>
    <col min="11" max="11" width="10.8796296296296" style="5" customWidth="1"/>
    <col min="12" max="12" width="10.25" style="5" customWidth="1"/>
    <col min="13" max="13" width="11.6296296296296" style="5" customWidth="1"/>
    <col min="14" max="14" width="10.75" style="5" customWidth="1"/>
    <col min="15" max="15" width="9.37962962962963" style="5" customWidth="1"/>
    <col min="16" max="16" width="9.62962962962963" style="5" customWidth="1"/>
    <col min="17" max="17" width="10.3796296296296" style="5"/>
    <col min="18" max="18" width="8.12962962962963" style="5" customWidth="1"/>
    <col min="19" max="19" width="8" style="5" customWidth="1"/>
    <col min="20" max="20" width="9.12962962962963" style="5" customWidth="1"/>
    <col min="21" max="21" width="18.8796296296296" style="5" customWidth="1"/>
    <col min="22" max="22" width="9" style="5"/>
    <col min="23" max="23" width="22.25" style="5" customWidth="1"/>
    <col min="24" max="24" width="10.7777777777778" style="5" customWidth="1"/>
    <col min="25" max="16384" width="9" style="5"/>
  </cols>
  <sheetData>
    <row r="1" ht="33.75" customHeight="1" spans="1:1">
      <c r="A1" s="6" t="s">
        <v>0</v>
      </c>
    </row>
    <row r="2" ht="32.2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29.25" customHeight="1" spans="21:21">
      <c r="U3" s="44"/>
    </row>
    <row r="4" s="1" customFormat="1" ht="30" customHeight="1" spans="1:2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9"/>
      <c r="J4" s="9"/>
      <c r="K4" s="9"/>
      <c r="L4" s="9"/>
      <c r="M4" s="9"/>
      <c r="N4" s="9"/>
      <c r="O4" s="9"/>
      <c r="P4" s="9"/>
      <c r="Q4" s="45" t="s">
        <v>10</v>
      </c>
      <c r="R4" s="46"/>
      <c r="S4" s="46"/>
      <c r="T4" s="46"/>
      <c r="U4" s="47"/>
      <c r="V4" s="9" t="s">
        <v>11</v>
      </c>
      <c r="W4" s="8" t="s">
        <v>12</v>
      </c>
    </row>
    <row r="5" s="1" customFormat="1" ht="30" customHeight="1" spans="1:23">
      <c r="A5" s="10"/>
      <c r="B5" s="10"/>
      <c r="C5" s="10"/>
      <c r="D5" s="10"/>
      <c r="E5" s="10"/>
      <c r="F5" s="10"/>
      <c r="G5" s="10"/>
      <c r="H5" s="9" t="s">
        <v>13</v>
      </c>
      <c r="I5" s="9"/>
      <c r="J5" s="9"/>
      <c r="K5" s="9"/>
      <c r="L5" s="9" t="s">
        <v>14</v>
      </c>
      <c r="M5" s="9"/>
      <c r="N5" s="9"/>
      <c r="O5" s="9"/>
      <c r="P5" s="9"/>
      <c r="Q5" s="48"/>
      <c r="R5" s="49"/>
      <c r="S5" s="49"/>
      <c r="T5" s="49"/>
      <c r="U5" s="50"/>
      <c r="V5" s="9"/>
      <c r="W5" s="10"/>
    </row>
    <row r="6" s="1" customFormat="1" ht="30" customHeight="1" spans="1:23">
      <c r="A6" s="10"/>
      <c r="B6" s="10"/>
      <c r="C6" s="10"/>
      <c r="D6" s="10"/>
      <c r="E6" s="10"/>
      <c r="F6" s="11"/>
      <c r="G6" s="11"/>
      <c r="H6" s="9" t="s">
        <v>15</v>
      </c>
      <c r="I6" s="9" t="s">
        <v>16</v>
      </c>
      <c r="J6" s="9" t="s">
        <v>17</v>
      </c>
      <c r="K6" s="9" t="s">
        <v>18</v>
      </c>
      <c r="L6" s="9" t="s">
        <v>19</v>
      </c>
      <c r="M6" s="9" t="s">
        <v>20</v>
      </c>
      <c r="N6" s="9" t="s">
        <v>21</v>
      </c>
      <c r="O6" s="9" t="s">
        <v>22</v>
      </c>
      <c r="P6" s="9" t="s">
        <v>23</v>
      </c>
      <c r="Q6" s="8" t="s">
        <v>24</v>
      </c>
      <c r="R6" s="8" t="s">
        <v>25</v>
      </c>
      <c r="S6" s="8" t="s">
        <v>26</v>
      </c>
      <c r="T6" s="8" t="s">
        <v>27</v>
      </c>
      <c r="U6" s="8" t="s">
        <v>28</v>
      </c>
      <c r="V6" s="9"/>
      <c r="W6" s="10"/>
    </row>
    <row r="7" s="1" customFormat="1" ht="30" customHeight="1" spans="1:23">
      <c r="A7" s="11"/>
      <c r="B7" s="11"/>
      <c r="C7" s="11"/>
      <c r="D7" s="11"/>
      <c r="E7" s="11"/>
      <c r="F7" s="9" t="s">
        <v>29</v>
      </c>
      <c r="G7" s="9" t="s">
        <v>29</v>
      </c>
      <c r="H7" s="12" t="s">
        <v>30</v>
      </c>
      <c r="I7" s="12" t="s">
        <v>30</v>
      </c>
      <c r="J7" s="12" t="s">
        <v>31</v>
      </c>
      <c r="K7" s="12" t="s">
        <v>32</v>
      </c>
      <c r="L7" s="12" t="s">
        <v>30</v>
      </c>
      <c r="M7" s="12" t="s">
        <v>31</v>
      </c>
      <c r="N7" s="9" t="s">
        <v>32</v>
      </c>
      <c r="O7" s="9" t="s">
        <v>32</v>
      </c>
      <c r="P7" s="9" t="s">
        <v>33</v>
      </c>
      <c r="Q7" s="11"/>
      <c r="R7" s="11"/>
      <c r="S7" s="11"/>
      <c r="T7" s="11"/>
      <c r="U7" s="11"/>
      <c r="V7" s="9"/>
      <c r="W7" s="11"/>
    </row>
    <row r="8" s="2" customFormat="1" ht="85" customHeight="1" spans="1:23">
      <c r="A8" s="13">
        <v>1</v>
      </c>
      <c r="B8" s="28" t="s">
        <v>34</v>
      </c>
      <c r="C8" s="28" t="s">
        <v>35</v>
      </c>
      <c r="D8" s="18" t="s">
        <v>36</v>
      </c>
      <c r="E8" s="18" t="s">
        <v>37</v>
      </c>
      <c r="F8" s="17" t="s">
        <v>38</v>
      </c>
      <c r="G8" s="17" t="s">
        <v>39</v>
      </c>
      <c r="H8" s="18"/>
      <c r="I8" s="18"/>
      <c r="J8" s="18"/>
      <c r="K8" s="18"/>
      <c r="L8" s="18">
        <v>5000</v>
      </c>
      <c r="M8" s="18"/>
      <c r="N8" s="18"/>
      <c r="O8" s="18"/>
      <c r="P8" s="18"/>
      <c r="Q8" s="38">
        <f>R8+S8+T8+U8</f>
        <v>30.9</v>
      </c>
      <c r="R8" s="18"/>
      <c r="S8" s="18">
        <v>30</v>
      </c>
      <c r="T8" s="18"/>
      <c r="U8" s="52">
        <f>S8*0.03</f>
        <v>0.9</v>
      </c>
      <c r="V8" s="18">
        <v>1100</v>
      </c>
      <c r="W8" s="22" t="s">
        <v>40</v>
      </c>
    </row>
    <row r="9" s="2" customFormat="1" ht="42" customHeight="1" spans="1:23">
      <c r="A9" s="13">
        <v>2</v>
      </c>
      <c r="B9" s="13" t="s">
        <v>34</v>
      </c>
      <c r="C9" s="17" t="s">
        <v>41</v>
      </c>
      <c r="D9" s="17" t="s">
        <v>42</v>
      </c>
      <c r="E9" s="17" t="s">
        <v>37</v>
      </c>
      <c r="F9" s="17" t="s">
        <v>39</v>
      </c>
      <c r="G9" s="17" t="s">
        <v>39</v>
      </c>
      <c r="H9" s="17"/>
      <c r="I9" s="17"/>
      <c r="J9" s="17"/>
      <c r="K9" s="17"/>
      <c r="L9" s="17">
        <v>6000</v>
      </c>
      <c r="M9" s="17"/>
      <c r="N9" s="17"/>
      <c r="O9" s="17"/>
      <c r="P9" s="17"/>
      <c r="Q9" s="55">
        <f>R9+S9+T9+U9</f>
        <v>30.9</v>
      </c>
      <c r="R9" s="56">
        <v>30</v>
      </c>
      <c r="S9" s="56"/>
      <c r="T9" s="57"/>
      <c r="U9" s="52">
        <f>R9*0.03</f>
        <v>0.9</v>
      </c>
      <c r="V9" s="17">
        <v>1770</v>
      </c>
      <c r="W9" s="22" t="s">
        <v>19</v>
      </c>
    </row>
    <row r="10" s="2" customFormat="1" ht="42" customHeight="1" spans="1:23">
      <c r="A10" s="13">
        <v>3</v>
      </c>
      <c r="B10" s="14" t="s">
        <v>34</v>
      </c>
      <c r="C10" s="14" t="s">
        <v>43</v>
      </c>
      <c r="D10" s="15" t="s">
        <v>44</v>
      </c>
      <c r="E10" s="16" t="s">
        <v>37</v>
      </c>
      <c r="F10" s="17" t="s">
        <v>39</v>
      </c>
      <c r="G10" s="17" t="s">
        <v>39</v>
      </c>
      <c r="H10" s="16"/>
      <c r="I10" s="16"/>
      <c r="J10" s="16"/>
      <c r="K10" s="16"/>
      <c r="L10" s="16">
        <v>6150</v>
      </c>
      <c r="M10" s="16"/>
      <c r="N10" s="16"/>
      <c r="O10" s="16"/>
      <c r="P10" s="16"/>
      <c r="Q10" s="38">
        <f>R10+S10+T10+U10</f>
        <v>30.9</v>
      </c>
      <c r="R10" s="16">
        <v>30</v>
      </c>
      <c r="S10" s="16"/>
      <c r="T10" s="51"/>
      <c r="U10" s="52">
        <f>R10*0.03</f>
        <v>0.9</v>
      </c>
      <c r="V10" s="16">
        <v>505</v>
      </c>
      <c r="W10" s="22" t="s">
        <v>19</v>
      </c>
    </row>
    <row r="11" s="2" customFormat="1" ht="42" customHeight="1" spans="1:23">
      <c r="A11" s="13">
        <v>4</v>
      </c>
      <c r="B11" s="13" t="s">
        <v>34</v>
      </c>
      <c r="C11" s="17" t="s">
        <v>41</v>
      </c>
      <c r="D11" s="24" t="s">
        <v>45</v>
      </c>
      <c r="E11" s="17" t="s">
        <v>37</v>
      </c>
      <c r="F11" s="17" t="s">
        <v>39</v>
      </c>
      <c r="G11" s="17" t="s">
        <v>39</v>
      </c>
      <c r="H11" s="17"/>
      <c r="I11" s="17"/>
      <c r="J11" s="17"/>
      <c r="K11" s="17"/>
      <c r="L11" s="17">
        <v>5775</v>
      </c>
      <c r="M11" s="17"/>
      <c r="N11" s="17"/>
      <c r="O11" s="17"/>
      <c r="P11" s="17"/>
      <c r="Q11" s="38">
        <f>R11+S11+T11+U11</f>
        <v>30.9</v>
      </c>
      <c r="R11" s="56">
        <v>30</v>
      </c>
      <c r="S11" s="56"/>
      <c r="T11" s="57"/>
      <c r="U11" s="52">
        <f>R11*0.03</f>
        <v>0.9</v>
      </c>
      <c r="V11" s="40">
        <v>420</v>
      </c>
      <c r="W11" s="22" t="s">
        <v>19</v>
      </c>
    </row>
    <row r="12" s="2" customFormat="1" ht="42" customHeight="1" spans="1:23">
      <c r="A12" s="13">
        <v>5</v>
      </c>
      <c r="B12" s="13" t="s">
        <v>34</v>
      </c>
      <c r="C12" s="17" t="s">
        <v>41</v>
      </c>
      <c r="D12" s="24" t="s">
        <v>46</v>
      </c>
      <c r="E12" s="17" t="s">
        <v>37</v>
      </c>
      <c r="F12" s="17" t="s">
        <v>39</v>
      </c>
      <c r="G12" s="17" t="s">
        <v>39</v>
      </c>
      <c r="H12" s="17"/>
      <c r="I12" s="17"/>
      <c r="J12" s="17"/>
      <c r="K12" s="17"/>
      <c r="L12" s="17">
        <v>5300</v>
      </c>
      <c r="M12" s="17"/>
      <c r="N12" s="17"/>
      <c r="O12" s="17"/>
      <c r="P12" s="17"/>
      <c r="Q12" s="38">
        <f>R12+S12+T12+U12</f>
        <v>27.81</v>
      </c>
      <c r="R12" s="56">
        <v>27</v>
      </c>
      <c r="S12" s="56"/>
      <c r="T12" s="57"/>
      <c r="U12" s="52">
        <f>R12*0.03</f>
        <v>0.81</v>
      </c>
      <c r="V12" s="40">
        <v>1200</v>
      </c>
      <c r="W12" s="22" t="s">
        <v>19</v>
      </c>
    </row>
    <row r="13" s="3" customFormat="1" ht="42" customHeight="1" spans="1:24">
      <c r="A13" s="20">
        <v>6</v>
      </c>
      <c r="B13" s="26" t="s">
        <v>34</v>
      </c>
      <c r="C13" s="26" t="s">
        <v>47</v>
      </c>
      <c r="D13" s="26" t="s">
        <v>48</v>
      </c>
      <c r="E13" s="27" t="s">
        <v>49</v>
      </c>
      <c r="F13" s="26" t="s">
        <v>39</v>
      </c>
      <c r="G13" s="26" t="s">
        <v>39</v>
      </c>
      <c r="H13" s="26"/>
      <c r="I13" s="26"/>
      <c r="J13" s="26"/>
      <c r="K13" s="26"/>
      <c r="L13" s="26">
        <v>4600</v>
      </c>
      <c r="M13" s="26"/>
      <c r="N13" s="26"/>
      <c r="O13" s="26"/>
      <c r="P13" s="26"/>
      <c r="Q13" s="24">
        <f>S13+U13</f>
        <v>25.75</v>
      </c>
      <c r="R13" s="26"/>
      <c r="S13" s="26">
        <v>25</v>
      </c>
      <c r="T13" s="26"/>
      <c r="U13" s="54">
        <f>S13*0.03</f>
        <v>0.75</v>
      </c>
      <c r="V13" s="26">
        <v>600</v>
      </c>
      <c r="W13" s="22" t="s">
        <v>19</v>
      </c>
      <c r="X13" s="3" t="s">
        <v>50</v>
      </c>
    </row>
    <row r="14" s="2" customFormat="1" ht="42" customHeight="1" spans="1:23">
      <c r="A14" s="13">
        <v>7</v>
      </c>
      <c r="B14" s="13" t="s">
        <v>34</v>
      </c>
      <c r="C14" s="13" t="s">
        <v>51</v>
      </c>
      <c r="D14" s="24" t="s">
        <v>52</v>
      </c>
      <c r="E14" s="24" t="s">
        <v>53</v>
      </c>
      <c r="F14" s="17" t="s">
        <v>39</v>
      </c>
      <c r="G14" s="17" t="s">
        <v>39</v>
      </c>
      <c r="H14" s="24"/>
      <c r="I14" s="24"/>
      <c r="J14" s="24"/>
      <c r="K14" s="24"/>
      <c r="L14" s="24"/>
      <c r="M14" s="24">
        <v>220</v>
      </c>
      <c r="N14" s="24"/>
      <c r="O14" s="24"/>
      <c r="P14" s="24"/>
      <c r="Q14" s="38">
        <f t="shared" ref="Q14:Q53" si="0">R14+S14+T14+U14</f>
        <v>21.63</v>
      </c>
      <c r="R14" s="24"/>
      <c r="S14" s="24">
        <v>21</v>
      </c>
      <c r="T14" s="24"/>
      <c r="U14" s="69">
        <f>S14*0.03</f>
        <v>0.63</v>
      </c>
      <c r="V14" s="24">
        <v>1860</v>
      </c>
      <c r="W14" s="22" t="s">
        <v>54</v>
      </c>
    </row>
    <row r="15" s="2" customFormat="1" ht="42" customHeight="1" spans="1:23">
      <c r="A15" s="13">
        <v>8</v>
      </c>
      <c r="B15" s="28" t="s">
        <v>34</v>
      </c>
      <c r="C15" s="28" t="s">
        <v>35</v>
      </c>
      <c r="D15" s="18" t="s">
        <v>55</v>
      </c>
      <c r="E15" s="24" t="s">
        <v>53</v>
      </c>
      <c r="F15" s="17" t="s">
        <v>39</v>
      </c>
      <c r="G15" s="17" t="s">
        <v>39</v>
      </c>
      <c r="H15" s="18"/>
      <c r="I15" s="18"/>
      <c r="J15" s="18"/>
      <c r="K15" s="18"/>
      <c r="L15" s="18"/>
      <c r="M15" s="18">
        <v>150</v>
      </c>
      <c r="N15" s="18"/>
      <c r="O15" s="18"/>
      <c r="P15" s="18"/>
      <c r="Q15" s="38">
        <f t="shared" si="0"/>
        <v>21.63</v>
      </c>
      <c r="R15" s="18"/>
      <c r="S15" s="18">
        <v>21</v>
      </c>
      <c r="T15" s="18"/>
      <c r="U15" s="69">
        <f>S15*0.03</f>
        <v>0.63</v>
      </c>
      <c r="V15" s="18">
        <v>850</v>
      </c>
      <c r="W15" s="22" t="s">
        <v>54</v>
      </c>
    </row>
    <row r="16" s="2" customFormat="1" ht="42" customHeight="1" spans="1:23">
      <c r="A16" s="13">
        <v>9</v>
      </c>
      <c r="B16" s="28" t="s">
        <v>34</v>
      </c>
      <c r="C16" s="28" t="s">
        <v>35</v>
      </c>
      <c r="D16" s="33" t="s">
        <v>56</v>
      </c>
      <c r="E16" s="18" t="s">
        <v>57</v>
      </c>
      <c r="F16" s="17" t="s">
        <v>39</v>
      </c>
      <c r="G16" s="17" t="s">
        <v>39</v>
      </c>
      <c r="H16" s="34"/>
      <c r="I16" s="34"/>
      <c r="J16" s="34"/>
      <c r="K16" s="34"/>
      <c r="L16" s="34"/>
      <c r="M16" s="34"/>
      <c r="N16" s="34"/>
      <c r="O16" s="34">
        <v>1</v>
      </c>
      <c r="P16" s="34"/>
      <c r="Q16" s="38">
        <f t="shared" si="0"/>
        <v>20.6</v>
      </c>
      <c r="R16" s="34"/>
      <c r="S16" s="34">
        <v>20</v>
      </c>
      <c r="T16" s="18"/>
      <c r="U16" s="69">
        <f>S16*0.03</f>
        <v>0.6</v>
      </c>
      <c r="V16" s="34">
        <v>603</v>
      </c>
      <c r="W16" s="22" t="s">
        <v>58</v>
      </c>
    </row>
    <row r="17" s="2" customFormat="1" ht="42" customHeight="1" spans="1:23">
      <c r="A17" s="13">
        <v>10</v>
      </c>
      <c r="B17" s="28" t="s">
        <v>34</v>
      </c>
      <c r="C17" s="28" t="s">
        <v>47</v>
      </c>
      <c r="D17" s="18" t="s">
        <v>59</v>
      </c>
      <c r="E17" s="18" t="s">
        <v>53</v>
      </c>
      <c r="F17" s="17" t="s">
        <v>39</v>
      </c>
      <c r="G17" s="17" t="s">
        <v>39</v>
      </c>
      <c r="H17" s="18"/>
      <c r="I17" s="18"/>
      <c r="J17" s="18"/>
      <c r="K17" s="18"/>
      <c r="L17" s="18"/>
      <c r="M17" s="18">
        <v>200</v>
      </c>
      <c r="N17" s="18"/>
      <c r="O17" s="18"/>
      <c r="P17" s="18"/>
      <c r="Q17" s="38">
        <f t="shared" si="0"/>
        <v>20.6</v>
      </c>
      <c r="R17" s="18">
        <v>20</v>
      </c>
      <c r="S17" s="18"/>
      <c r="T17" s="18"/>
      <c r="U17" s="52">
        <v>0.6</v>
      </c>
      <c r="V17" s="18">
        <v>736</v>
      </c>
      <c r="W17" s="22" t="s">
        <v>54</v>
      </c>
    </row>
    <row r="18" s="2" customFormat="1" ht="42" customHeight="1" spans="1:24">
      <c r="A18" s="20">
        <v>11</v>
      </c>
      <c r="B18" s="29" t="s">
        <v>34</v>
      </c>
      <c r="C18" s="29" t="s">
        <v>47</v>
      </c>
      <c r="D18" s="27" t="s">
        <v>60</v>
      </c>
      <c r="E18" s="23" t="s">
        <v>37</v>
      </c>
      <c r="F18" s="26" t="s">
        <v>39</v>
      </c>
      <c r="G18" s="26" t="s">
        <v>39</v>
      </c>
      <c r="H18" s="26"/>
      <c r="I18" s="26"/>
      <c r="J18" s="26"/>
      <c r="K18" s="26"/>
      <c r="L18" s="26">
        <v>3000</v>
      </c>
      <c r="M18" s="26"/>
      <c r="N18" s="26"/>
      <c r="O18" s="26"/>
      <c r="P18" s="26"/>
      <c r="Q18" s="24">
        <f>R18+U18</f>
        <v>20.6</v>
      </c>
      <c r="R18" s="26">
        <v>20</v>
      </c>
      <c r="S18" s="27"/>
      <c r="T18" s="26"/>
      <c r="U18" s="54">
        <f>R18*0.03</f>
        <v>0.6</v>
      </c>
      <c r="V18" s="27">
        <v>463</v>
      </c>
      <c r="W18" s="30" t="s">
        <v>61</v>
      </c>
      <c r="X18" s="2" t="s">
        <v>62</v>
      </c>
    </row>
    <row r="19" s="4" customFormat="1" ht="42" customHeight="1" spans="1:23">
      <c r="A19" s="13">
        <v>12</v>
      </c>
      <c r="B19" s="28" t="s">
        <v>34</v>
      </c>
      <c r="C19" s="28" t="s">
        <v>47</v>
      </c>
      <c r="D19" s="18" t="s">
        <v>63</v>
      </c>
      <c r="E19" s="17" t="s">
        <v>37</v>
      </c>
      <c r="F19" s="17" t="s">
        <v>39</v>
      </c>
      <c r="G19" s="17" t="s">
        <v>39</v>
      </c>
      <c r="H19" s="18"/>
      <c r="I19" s="18"/>
      <c r="J19" s="18"/>
      <c r="K19" s="18"/>
      <c r="L19" s="18">
        <v>5400</v>
      </c>
      <c r="M19" s="18"/>
      <c r="N19" s="18"/>
      <c r="O19" s="18"/>
      <c r="P19" s="18"/>
      <c r="Q19" s="38">
        <f t="shared" si="0"/>
        <v>20.6</v>
      </c>
      <c r="R19" s="62">
        <v>20</v>
      </c>
      <c r="S19" s="62"/>
      <c r="T19" s="62"/>
      <c r="U19" s="52">
        <v>0.6</v>
      </c>
      <c r="V19" s="62">
        <v>408</v>
      </c>
      <c r="W19" s="18" t="s">
        <v>19</v>
      </c>
    </row>
    <row r="20" s="2" customFormat="1" ht="42" customHeight="1" spans="1:23">
      <c r="A20" s="13">
        <v>13</v>
      </c>
      <c r="B20" s="13" t="s">
        <v>34</v>
      </c>
      <c r="C20" s="13" t="s">
        <v>51</v>
      </c>
      <c r="D20" s="17" t="s">
        <v>64</v>
      </c>
      <c r="E20" s="18" t="s">
        <v>53</v>
      </c>
      <c r="F20" s="17" t="s">
        <v>39</v>
      </c>
      <c r="G20" s="17" t="s">
        <v>39</v>
      </c>
      <c r="H20" s="17"/>
      <c r="I20" s="17"/>
      <c r="J20" s="17"/>
      <c r="K20" s="17"/>
      <c r="L20" s="17"/>
      <c r="M20" s="17">
        <v>150</v>
      </c>
      <c r="N20" s="17"/>
      <c r="O20" s="17"/>
      <c r="P20" s="17"/>
      <c r="Q20" s="38">
        <f t="shared" si="0"/>
        <v>20.6</v>
      </c>
      <c r="R20" s="53"/>
      <c r="S20" s="53">
        <v>20</v>
      </c>
      <c r="T20" s="53"/>
      <c r="U20" s="52">
        <v>0.6</v>
      </c>
      <c r="V20" s="17">
        <v>1400</v>
      </c>
      <c r="W20" s="22" t="s">
        <v>54</v>
      </c>
    </row>
    <row r="21" s="2" customFormat="1" ht="42" customHeight="1" spans="1:23">
      <c r="A21" s="13">
        <v>14</v>
      </c>
      <c r="B21" s="13" t="s">
        <v>34</v>
      </c>
      <c r="C21" s="13" t="s">
        <v>51</v>
      </c>
      <c r="D21" s="17" t="s">
        <v>65</v>
      </c>
      <c r="E21" s="17" t="s">
        <v>53</v>
      </c>
      <c r="F21" s="17" t="s">
        <v>39</v>
      </c>
      <c r="G21" s="17" t="s">
        <v>39</v>
      </c>
      <c r="H21" s="32"/>
      <c r="I21" s="32"/>
      <c r="J21" s="32"/>
      <c r="K21" s="32"/>
      <c r="L21" s="32"/>
      <c r="M21" s="17">
        <v>210</v>
      </c>
      <c r="N21" s="17"/>
      <c r="O21" s="17"/>
      <c r="P21" s="17"/>
      <c r="Q21" s="38">
        <f t="shared" si="0"/>
        <v>20.6</v>
      </c>
      <c r="R21" s="17"/>
      <c r="S21" s="17">
        <v>20</v>
      </c>
      <c r="T21" s="17"/>
      <c r="U21" s="52">
        <v>0.6</v>
      </c>
      <c r="V21" s="17">
        <v>1750</v>
      </c>
      <c r="W21" s="22" t="s">
        <v>54</v>
      </c>
    </row>
    <row r="22" s="2" customFormat="1" ht="42" customHeight="1" spans="1:23">
      <c r="A22" s="13">
        <v>15</v>
      </c>
      <c r="B22" s="13" t="s">
        <v>34</v>
      </c>
      <c r="C22" s="13" t="s">
        <v>66</v>
      </c>
      <c r="D22" s="17" t="s">
        <v>67</v>
      </c>
      <c r="E22" s="17" t="s">
        <v>68</v>
      </c>
      <c r="F22" s="17" t="s">
        <v>39</v>
      </c>
      <c r="G22" s="17" t="s">
        <v>39</v>
      </c>
      <c r="H22" s="17"/>
      <c r="I22" s="17"/>
      <c r="J22" s="17"/>
      <c r="K22" s="17"/>
      <c r="L22" s="17">
        <v>4200</v>
      </c>
      <c r="M22" s="17"/>
      <c r="N22" s="17"/>
      <c r="O22" s="17"/>
      <c r="P22" s="17"/>
      <c r="Q22" s="38">
        <f t="shared" si="0"/>
        <v>20.6</v>
      </c>
      <c r="R22" s="17">
        <v>20</v>
      </c>
      <c r="S22" s="17"/>
      <c r="T22" s="65"/>
      <c r="U22" s="52">
        <f>R22*0.03</f>
        <v>0.6</v>
      </c>
      <c r="V22" s="53">
        <v>1113</v>
      </c>
      <c r="W22" s="22" t="s">
        <v>69</v>
      </c>
    </row>
    <row r="23" s="2" customFormat="1" ht="42" customHeight="1" spans="1:23">
      <c r="A23" s="13">
        <v>16</v>
      </c>
      <c r="B23" s="13" t="s">
        <v>34</v>
      </c>
      <c r="C23" s="13" t="s">
        <v>66</v>
      </c>
      <c r="D23" s="17" t="s">
        <v>70</v>
      </c>
      <c r="E23" s="17" t="s">
        <v>68</v>
      </c>
      <c r="F23" s="17" t="s">
        <v>39</v>
      </c>
      <c r="G23" s="17" t="s">
        <v>39</v>
      </c>
      <c r="H23" s="17"/>
      <c r="I23" s="17"/>
      <c r="J23" s="17"/>
      <c r="K23" s="17"/>
      <c r="L23" s="17">
        <v>4200</v>
      </c>
      <c r="M23" s="17"/>
      <c r="N23" s="17"/>
      <c r="O23" s="17"/>
      <c r="P23" s="17"/>
      <c r="Q23" s="38">
        <f t="shared" si="0"/>
        <v>20.6</v>
      </c>
      <c r="R23" s="17">
        <v>20</v>
      </c>
      <c r="S23" s="17"/>
      <c r="T23" s="65"/>
      <c r="U23" s="52">
        <f>R23*0.03</f>
        <v>0.6</v>
      </c>
      <c r="V23" s="53">
        <v>735</v>
      </c>
      <c r="W23" s="22" t="s">
        <v>69</v>
      </c>
    </row>
    <row r="24" s="2" customFormat="1" ht="42" customHeight="1" spans="1:23">
      <c r="A24" s="13">
        <v>17</v>
      </c>
      <c r="B24" s="13" t="s">
        <v>34</v>
      </c>
      <c r="C24" s="13" t="s">
        <v>66</v>
      </c>
      <c r="D24" s="17" t="s">
        <v>71</v>
      </c>
      <c r="E24" s="17" t="s">
        <v>68</v>
      </c>
      <c r="F24" s="17" t="s">
        <v>39</v>
      </c>
      <c r="G24" s="17" t="s">
        <v>39</v>
      </c>
      <c r="H24" s="17"/>
      <c r="I24" s="17"/>
      <c r="J24" s="17"/>
      <c r="K24" s="17"/>
      <c r="L24" s="17">
        <v>4200</v>
      </c>
      <c r="M24" s="17"/>
      <c r="N24" s="17"/>
      <c r="O24" s="17"/>
      <c r="P24" s="17"/>
      <c r="Q24" s="38">
        <f t="shared" si="0"/>
        <v>20.6</v>
      </c>
      <c r="R24" s="17">
        <v>20</v>
      </c>
      <c r="S24" s="17"/>
      <c r="T24" s="53"/>
      <c r="U24" s="52">
        <f>R24*0.03</f>
        <v>0.6</v>
      </c>
      <c r="V24" s="53">
        <v>1050</v>
      </c>
      <c r="W24" s="22" t="s">
        <v>69</v>
      </c>
    </row>
    <row r="25" s="4" customFormat="1" ht="42" customHeight="1" spans="1:23">
      <c r="A25" s="31">
        <v>18</v>
      </c>
      <c r="B25" s="31" t="s">
        <v>34</v>
      </c>
      <c r="C25" s="31" t="s">
        <v>66</v>
      </c>
      <c r="D25" s="32" t="s">
        <v>72</v>
      </c>
      <c r="E25" s="32" t="s">
        <v>68</v>
      </c>
      <c r="F25" s="32" t="s">
        <v>39</v>
      </c>
      <c r="G25" s="32" t="s">
        <v>39</v>
      </c>
      <c r="H25" s="32"/>
      <c r="I25" s="32"/>
      <c r="J25" s="32"/>
      <c r="K25" s="32"/>
      <c r="L25" s="32">
        <v>4200</v>
      </c>
      <c r="M25" s="32"/>
      <c r="N25" s="32"/>
      <c r="O25" s="32"/>
      <c r="P25" s="32"/>
      <c r="Q25" s="66">
        <f t="shared" si="0"/>
        <v>20.6</v>
      </c>
      <c r="R25" s="32"/>
      <c r="S25" s="32">
        <v>20</v>
      </c>
      <c r="T25" s="67"/>
      <c r="U25" s="68">
        <v>0.6</v>
      </c>
      <c r="V25" s="32">
        <v>2350</v>
      </c>
      <c r="W25" s="36" t="s">
        <v>69</v>
      </c>
    </row>
    <row r="26" s="2" customFormat="1" ht="42" customHeight="1" spans="1:23">
      <c r="A26" s="13">
        <v>19</v>
      </c>
      <c r="B26" s="13" t="s">
        <v>34</v>
      </c>
      <c r="C26" s="13" t="s">
        <v>66</v>
      </c>
      <c r="D26" s="17" t="s">
        <v>73</v>
      </c>
      <c r="E26" s="17" t="s">
        <v>68</v>
      </c>
      <c r="F26" s="17" t="s">
        <v>39</v>
      </c>
      <c r="G26" s="17" t="s">
        <v>39</v>
      </c>
      <c r="H26" s="17"/>
      <c r="I26" s="17"/>
      <c r="J26" s="17"/>
      <c r="K26" s="17"/>
      <c r="L26" s="17">
        <v>4200</v>
      </c>
      <c r="M26" s="17"/>
      <c r="N26" s="17"/>
      <c r="O26" s="17"/>
      <c r="P26" s="17"/>
      <c r="Q26" s="38">
        <f t="shared" si="0"/>
        <v>20.6</v>
      </c>
      <c r="R26" s="17"/>
      <c r="S26" s="17">
        <v>20</v>
      </c>
      <c r="T26" s="53"/>
      <c r="U26" s="52">
        <f>S26*0.03</f>
        <v>0.6</v>
      </c>
      <c r="V26" s="53">
        <v>1100</v>
      </c>
      <c r="W26" s="22" t="s">
        <v>69</v>
      </c>
    </row>
    <row r="27" s="2" customFormat="1" ht="42" customHeight="1" spans="1:23">
      <c r="A27" s="13">
        <v>20</v>
      </c>
      <c r="B27" s="39" t="s">
        <v>34</v>
      </c>
      <c r="C27" s="39" t="s">
        <v>51</v>
      </c>
      <c r="D27" s="17" t="s">
        <v>74</v>
      </c>
      <c r="E27" s="17" t="s">
        <v>37</v>
      </c>
      <c r="F27" s="17" t="s">
        <v>39</v>
      </c>
      <c r="G27" s="17" t="s">
        <v>39</v>
      </c>
      <c r="H27" s="40"/>
      <c r="I27" s="40"/>
      <c r="J27" s="40"/>
      <c r="K27" s="40"/>
      <c r="L27" s="40">
        <v>3900</v>
      </c>
      <c r="M27" s="40"/>
      <c r="N27" s="40"/>
      <c r="O27" s="40"/>
      <c r="P27" s="40"/>
      <c r="Q27" s="38">
        <f t="shared" si="0"/>
        <v>20.6</v>
      </c>
      <c r="R27" s="40"/>
      <c r="S27" s="40">
        <v>20</v>
      </c>
      <c r="T27" s="40"/>
      <c r="U27" s="52">
        <v>0.6</v>
      </c>
      <c r="V27" s="17">
        <v>760</v>
      </c>
      <c r="W27" s="22" t="s">
        <v>19</v>
      </c>
    </row>
    <row r="28" s="4" customFormat="1" ht="42" customHeight="1" spans="1:23">
      <c r="A28" s="31">
        <v>21</v>
      </c>
      <c r="B28" s="31" t="s">
        <v>34</v>
      </c>
      <c r="C28" s="31" t="s">
        <v>51</v>
      </c>
      <c r="D28" s="41" t="s">
        <v>75</v>
      </c>
      <c r="E28" s="32" t="s">
        <v>37</v>
      </c>
      <c r="F28" s="32" t="s">
        <v>39</v>
      </c>
      <c r="G28" s="32" t="s">
        <v>39</v>
      </c>
      <c r="H28" s="32"/>
      <c r="I28" s="32"/>
      <c r="J28" s="32"/>
      <c r="K28" s="32"/>
      <c r="L28" s="32">
        <v>3800</v>
      </c>
      <c r="M28" s="32"/>
      <c r="N28" s="32"/>
      <c r="O28" s="32"/>
      <c r="P28" s="32"/>
      <c r="Q28" s="66">
        <f t="shared" si="0"/>
        <v>20.6</v>
      </c>
      <c r="R28" s="32"/>
      <c r="S28" s="32">
        <v>20</v>
      </c>
      <c r="T28" s="32"/>
      <c r="U28" s="68">
        <v>0.6</v>
      </c>
      <c r="V28" s="32">
        <v>1500</v>
      </c>
      <c r="W28" s="36" t="s">
        <v>19</v>
      </c>
    </row>
    <row r="29" s="2" customFormat="1" ht="42" customHeight="1" spans="1:23">
      <c r="A29" s="13">
        <v>22</v>
      </c>
      <c r="B29" s="13" t="s">
        <v>34</v>
      </c>
      <c r="C29" s="13" t="s">
        <v>76</v>
      </c>
      <c r="D29" s="17" t="s">
        <v>77</v>
      </c>
      <c r="E29" s="17" t="s">
        <v>37</v>
      </c>
      <c r="F29" s="17" t="s">
        <v>39</v>
      </c>
      <c r="G29" s="17" t="s">
        <v>39</v>
      </c>
      <c r="H29" s="17"/>
      <c r="I29" s="17"/>
      <c r="J29" s="17"/>
      <c r="K29" s="17"/>
      <c r="L29" s="17">
        <v>2300</v>
      </c>
      <c r="M29" s="17"/>
      <c r="N29" s="17"/>
      <c r="O29" s="17"/>
      <c r="P29" s="17"/>
      <c r="Q29" s="38">
        <f t="shared" si="0"/>
        <v>17.51</v>
      </c>
      <c r="R29" s="17">
        <v>17</v>
      </c>
      <c r="S29" s="17"/>
      <c r="T29" s="17"/>
      <c r="U29" s="52">
        <v>0.51</v>
      </c>
      <c r="V29" s="53">
        <v>1350</v>
      </c>
      <c r="W29" s="22" t="s">
        <v>19</v>
      </c>
    </row>
    <row r="30" s="2" customFormat="1" ht="42" customHeight="1" spans="1:23">
      <c r="A30" s="13">
        <v>23</v>
      </c>
      <c r="B30" s="13" t="s">
        <v>34</v>
      </c>
      <c r="C30" s="13" t="s">
        <v>43</v>
      </c>
      <c r="D30" s="17" t="s">
        <v>78</v>
      </c>
      <c r="E30" s="18" t="s">
        <v>53</v>
      </c>
      <c r="F30" s="17" t="s">
        <v>39</v>
      </c>
      <c r="G30" s="17" t="s">
        <v>39</v>
      </c>
      <c r="H30" s="17"/>
      <c r="I30" s="17"/>
      <c r="J30" s="17"/>
      <c r="K30" s="17"/>
      <c r="L30" s="17"/>
      <c r="M30" s="17">
        <v>40</v>
      </c>
      <c r="N30" s="17"/>
      <c r="O30" s="17"/>
      <c r="P30" s="17"/>
      <c r="Q30" s="38">
        <f t="shared" si="0"/>
        <v>15.45</v>
      </c>
      <c r="R30" s="17">
        <v>15</v>
      </c>
      <c r="S30" s="17"/>
      <c r="T30" s="17"/>
      <c r="U30" s="52">
        <f>R30*0.03</f>
        <v>0.45</v>
      </c>
      <c r="V30" s="53">
        <v>500</v>
      </c>
      <c r="W30" s="22" t="s">
        <v>54</v>
      </c>
    </row>
    <row r="31" s="2" customFormat="1" ht="42" customHeight="1" spans="1:23">
      <c r="A31" s="13">
        <v>24</v>
      </c>
      <c r="B31" s="13" t="s">
        <v>34</v>
      </c>
      <c r="C31" s="13" t="s">
        <v>43</v>
      </c>
      <c r="D31" s="17" t="s">
        <v>79</v>
      </c>
      <c r="E31" s="18" t="s">
        <v>53</v>
      </c>
      <c r="F31" s="17" t="s">
        <v>39</v>
      </c>
      <c r="G31" s="17" t="s">
        <v>39</v>
      </c>
      <c r="H31" s="17"/>
      <c r="I31" s="17"/>
      <c r="J31" s="17"/>
      <c r="K31" s="17"/>
      <c r="L31" s="17"/>
      <c r="M31" s="17">
        <v>70</v>
      </c>
      <c r="N31" s="17"/>
      <c r="O31" s="17"/>
      <c r="P31" s="17"/>
      <c r="Q31" s="38">
        <f t="shared" si="0"/>
        <v>15.45</v>
      </c>
      <c r="R31" s="17">
        <v>15</v>
      </c>
      <c r="S31" s="17"/>
      <c r="T31" s="17"/>
      <c r="U31" s="52">
        <v>0.45</v>
      </c>
      <c r="V31" s="17">
        <v>1152</v>
      </c>
      <c r="W31" s="22" t="s">
        <v>54</v>
      </c>
    </row>
    <row r="32" s="2" customFormat="1" ht="42" customHeight="1" spans="1:23">
      <c r="A32" s="13">
        <v>25</v>
      </c>
      <c r="B32" s="13" t="s">
        <v>34</v>
      </c>
      <c r="C32" s="13" t="s">
        <v>43</v>
      </c>
      <c r="D32" s="17" t="s">
        <v>80</v>
      </c>
      <c r="E32" s="18" t="s">
        <v>53</v>
      </c>
      <c r="F32" s="17" t="s">
        <v>39</v>
      </c>
      <c r="G32" s="17" t="s">
        <v>39</v>
      </c>
      <c r="H32" s="17"/>
      <c r="I32" s="17"/>
      <c r="J32" s="17"/>
      <c r="K32" s="17"/>
      <c r="L32" s="17"/>
      <c r="M32" s="17">
        <v>70</v>
      </c>
      <c r="N32" s="17"/>
      <c r="O32" s="17"/>
      <c r="P32" s="17"/>
      <c r="Q32" s="38">
        <f t="shared" si="0"/>
        <v>15.45</v>
      </c>
      <c r="R32" s="17">
        <v>15</v>
      </c>
      <c r="S32" s="17"/>
      <c r="T32" s="17"/>
      <c r="U32" s="52">
        <v>0.45</v>
      </c>
      <c r="V32" s="17">
        <v>1483</v>
      </c>
      <c r="W32" s="22" t="s">
        <v>54</v>
      </c>
    </row>
    <row r="33" s="2" customFormat="1" ht="42" customHeight="1" spans="1:23">
      <c r="A33" s="13">
        <v>26</v>
      </c>
      <c r="B33" s="14" t="s">
        <v>34</v>
      </c>
      <c r="C33" s="14" t="s">
        <v>43</v>
      </c>
      <c r="D33" s="19" t="s">
        <v>81</v>
      </c>
      <c r="E33" s="18" t="s">
        <v>53</v>
      </c>
      <c r="F33" s="17" t="s">
        <v>39</v>
      </c>
      <c r="G33" s="17" t="s">
        <v>39</v>
      </c>
      <c r="H33" s="16"/>
      <c r="I33" s="16"/>
      <c r="J33" s="16"/>
      <c r="K33" s="16"/>
      <c r="L33" s="16"/>
      <c r="M33" s="16">
        <v>96</v>
      </c>
      <c r="N33" s="16"/>
      <c r="O33" s="16"/>
      <c r="P33" s="16"/>
      <c r="Q33" s="38">
        <f t="shared" si="0"/>
        <v>15.45</v>
      </c>
      <c r="R33" s="16">
        <v>15</v>
      </c>
      <c r="S33" s="16"/>
      <c r="T33" s="16"/>
      <c r="U33" s="52">
        <v>0.45</v>
      </c>
      <c r="V33" s="16">
        <v>1310</v>
      </c>
      <c r="W33" s="22" t="s">
        <v>54</v>
      </c>
    </row>
    <row r="34" s="2" customFormat="1" ht="42" customHeight="1" spans="1:23">
      <c r="A34" s="13">
        <v>27</v>
      </c>
      <c r="B34" s="26" t="s">
        <v>34</v>
      </c>
      <c r="C34" s="26" t="s">
        <v>76</v>
      </c>
      <c r="D34" s="30" t="s">
        <v>82</v>
      </c>
      <c r="E34" s="18" t="s">
        <v>53</v>
      </c>
      <c r="F34" s="17" t="s">
        <v>39</v>
      </c>
      <c r="G34" s="17" t="s">
        <v>39</v>
      </c>
      <c r="H34" s="30"/>
      <c r="I34" s="30"/>
      <c r="J34" s="30"/>
      <c r="K34" s="30"/>
      <c r="L34" s="30"/>
      <c r="M34" s="30">
        <v>115</v>
      </c>
      <c r="N34" s="30"/>
      <c r="O34" s="30"/>
      <c r="P34" s="30"/>
      <c r="Q34" s="38">
        <f t="shared" si="0"/>
        <v>15.45</v>
      </c>
      <c r="R34" s="30">
        <v>15</v>
      </c>
      <c r="S34" s="30"/>
      <c r="T34" s="30"/>
      <c r="U34" s="52">
        <v>0.45</v>
      </c>
      <c r="V34" s="30">
        <v>870</v>
      </c>
      <c r="W34" s="22" t="s">
        <v>54</v>
      </c>
    </row>
    <row r="35" s="3" customFormat="1" ht="42" customHeight="1" spans="1:24">
      <c r="A35" s="20">
        <v>28</v>
      </c>
      <c r="B35" s="26" t="s">
        <v>34</v>
      </c>
      <c r="C35" s="26" t="s">
        <v>47</v>
      </c>
      <c r="D35" s="27" t="s">
        <v>83</v>
      </c>
      <c r="E35" s="22" t="s">
        <v>53</v>
      </c>
      <c r="F35" s="23" t="s">
        <v>39</v>
      </c>
      <c r="G35" s="23" t="s">
        <v>39</v>
      </c>
      <c r="H35" s="26"/>
      <c r="I35" s="26"/>
      <c r="J35" s="26">
        <v>150</v>
      </c>
      <c r="K35" s="26"/>
      <c r="L35" s="26"/>
      <c r="M35" s="26"/>
      <c r="N35" s="26"/>
      <c r="O35" s="26"/>
      <c r="P35" s="26"/>
      <c r="Q35" s="24">
        <f>R35+U35</f>
        <v>15.45</v>
      </c>
      <c r="R35" s="26">
        <v>15</v>
      </c>
      <c r="S35" s="26"/>
      <c r="T35" s="26"/>
      <c r="U35" s="54">
        <f>R35*0.03</f>
        <v>0.45</v>
      </c>
      <c r="V35" s="26">
        <v>322</v>
      </c>
      <c r="W35" s="22" t="s">
        <v>54</v>
      </c>
      <c r="X35" s="3" t="s">
        <v>50</v>
      </c>
    </row>
    <row r="36" s="2" customFormat="1" ht="42" customHeight="1" spans="1:23">
      <c r="A36" s="20">
        <v>29</v>
      </c>
      <c r="B36" s="20" t="s">
        <v>34</v>
      </c>
      <c r="C36" s="23" t="s">
        <v>41</v>
      </c>
      <c r="D36" s="24" t="s">
        <v>84</v>
      </c>
      <c r="E36" s="23" t="s">
        <v>37</v>
      </c>
      <c r="F36" s="23" t="s">
        <v>39</v>
      </c>
      <c r="G36" s="23" t="s">
        <v>39</v>
      </c>
      <c r="H36" s="23"/>
      <c r="I36" s="23"/>
      <c r="J36" s="23"/>
      <c r="K36" s="23"/>
      <c r="L36" s="23">
        <v>2780</v>
      </c>
      <c r="M36" s="23"/>
      <c r="N36" s="23"/>
      <c r="O36" s="23"/>
      <c r="P36" s="23"/>
      <c r="Q36" s="38">
        <f t="shared" ref="Q36:Q43" si="1">R36+S36+T36+U36</f>
        <v>14.42</v>
      </c>
      <c r="R36" s="58">
        <v>14</v>
      </c>
      <c r="S36" s="58"/>
      <c r="T36" s="59"/>
      <c r="U36" s="60">
        <v>0.42</v>
      </c>
      <c r="V36" s="23">
        <v>383</v>
      </c>
      <c r="W36" s="22" t="s">
        <v>19</v>
      </c>
    </row>
    <row r="37" s="2" customFormat="1" ht="42" customHeight="1" spans="1:23">
      <c r="A37" s="20">
        <v>30</v>
      </c>
      <c r="B37" s="20" t="s">
        <v>34</v>
      </c>
      <c r="C37" s="23" t="s">
        <v>41</v>
      </c>
      <c r="D37" s="24" t="s">
        <v>85</v>
      </c>
      <c r="E37" s="23" t="s">
        <v>37</v>
      </c>
      <c r="F37" s="23" t="s">
        <v>39</v>
      </c>
      <c r="G37" s="23" t="s">
        <v>39</v>
      </c>
      <c r="H37" s="23"/>
      <c r="I37" s="23"/>
      <c r="J37" s="23"/>
      <c r="K37" s="23"/>
      <c r="L37" s="23">
        <v>2400</v>
      </c>
      <c r="M37" s="23"/>
      <c r="N37" s="23"/>
      <c r="O37" s="23"/>
      <c r="P37" s="23"/>
      <c r="Q37" s="38">
        <f t="shared" si="1"/>
        <v>14.42</v>
      </c>
      <c r="R37" s="58">
        <v>14</v>
      </c>
      <c r="S37" s="58"/>
      <c r="T37" s="59"/>
      <c r="U37" s="60">
        <v>0.42</v>
      </c>
      <c r="V37" s="23">
        <v>1037</v>
      </c>
      <c r="W37" s="22" t="s">
        <v>19</v>
      </c>
    </row>
    <row r="38" s="2" customFormat="1" ht="42" customHeight="1" spans="1:23">
      <c r="A38" s="20">
        <v>31</v>
      </c>
      <c r="B38" s="26" t="s">
        <v>34</v>
      </c>
      <c r="C38" s="26" t="s">
        <v>76</v>
      </c>
      <c r="D38" s="30" t="s">
        <v>86</v>
      </c>
      <c r="E38" s="22" t="s">
        <v>53</v>
      </c>
      <c r="F38" s="23" t="s">
        <v>39</v>
      </c>
      <c r="G38" s="23" t="s">
        <v>39</v>
      </c>
      <c r="H38" s="30"/>
      <c r="I38" s="30"/>
      <c r="J38" s="30"/>
      <c r="K38" s="30"/>
      <c r="L38" s="30"/>
      <c r="M38" s="30">
        <v>125</v>
      </c>
      <c r="N38" s="30"/>
      <c r="O38" s="30"/>
      <c r="P38" s="30"/>
      <c r="Q38" s="38">
        <f t="shared" si="1"/>
        <v>12.36</v>
      </c>
      <c r="R38" s="30">
        <v>12</v>
      </c>
      <c r="S38" s="30"/>
      <c r="T38" s="30"/>
      <c r="U38" s="60">
        <v>0.36</v>
      </c>
      <c r="V38" s="30">
        <v>2210</v>
      </c>
      <c r="W38" s="22" t="s">
        <v>54</v>
      </c>
    </row>
    <row r="39" s="2" customFormat="1" ht="42" customHeight="1" spans="1:23">
      <c r="A39" s="20">
        <v>32</v>
      </c>
      <c r="B39" s="26" t="s">
        <v>34</v>
      </c>
      <c r="C39" s="26" t="s">
        <v>76</v>
      </c>
      <c r="D39" s="30" t="s">
        <v>87</v>
      </c>
      <c r="E39" s="22" t="s">
        <v>53</v>
      </c>
      <c r="F39" s="23" t="s">
        <v>39</v>
      </c>
      <c r="G39" s="23" t="s">
        <v>39</v>
      </c>
      <c r="H39" s="30"/>
      <c r="I39" s="30"/>
      <c r="J39" s="30"/>
      <c r="K39" s="30"/>
      <c r="L39" s="30"/>
      <c r="M39" s="30">
        <v>120</v>
      </c>
      <c r="N39" s="30"/>
      <c r="O39" s="30"/>
      <c r="P39" s="30"/>
      <c r="Q39" s="38">
        <f t="shared" si="1"/>
        <v>12.36</v>
      </c>
      <c r="R39" s="30">
        <v>12</v>
      </c>
      <c r="S39" s="30"/>
      <c r="T39" s="30"/>
      <c r="U39" s="60">
        <v>0.36</v>
      </c>
      <c r="V39" s="30">
        <v>1780</v>
      </c>
      <c r="W39" s="22" t="s">
        <v>54</v>
      </c>
    </row>
    <row r="40" s="4" customFormat="1" ht="42" customHeight="1" spans="1:24">
      <c r="A40" s="31">
        <v>33</v>
      </c>
      <c r="B40" s="35" t="s">
        <v>34</v>
      </c>
      <c r="C40" s="35" t="s">
        <v>35</v>
      </c>
      <c r="D40" s="36" t="s">
        <v>88</v>
      </c>
      <c r="E40" s="36" t="s">
        <v>53</v>
      </c>
      <c r="F40" s="32" t="s">
        <v>39</v>
      </c>
      <c r="G40" s="32" t="s">
        <v>39</v>
      </c>
      <c r="H40" s="36"/>
      <c r="I40" s="36"/>
      <c r="J40" s="36"/>
      <c r="K40" s="36"/>
      <c r="L40" s="36"/>
      <c r="M40" s="36">
        <v>260</v>
      </c>
      <c r="N40" s="36"/>
      <c r="O40" s="36"/>
      <c r="P40" s="36"/>
      <c r="Q40" s="66">
        <f t="shared" si="1"/>
        <v>10.3</v>
      </c>
      <c r="R40" s="36"/>
      <c r="S40" s="36">
        <v>10</v>
      </c>
      <c r="T40" s="36"/>
      <c r="U40" s="68">
        <f>S40*0.03</f>
        <v>0.3</v>
      </c>
      <c r="V40" s="36">
        <v>1418</v>
      </c>
      <c r="W40" s="36" t="s">
        <v>54</v>
      </c>
      <c r="X40" s="4" t="s">
        <v>89</v>
      </c>
    </row>
    <row r="41" s="2" customFormat="1" ht="42" customHeight="1" spans="1:24">
      <c r="A41" s="20">
        <v>34</v>
      </c>
      <c r="B41" s="29" t="s">
        <v>34</v>
      </c>
      <c r="C41" s="29" t="s">
        <v>35</v>
      </c>
      <c r="D41" s="22" t="s">
        <v>90</v>
      </c>
      <c r="E41" s="23" t="s">
        <v>37</v>
      </c>
      <c r="F41" s="23" t="s">
        <v>39</v>
      </c>
      <c r="G41" s="23" t="s">
        <v>39</v>
      </c>
      <c r="H41" s="22"/>
      <c r="I41" s="22"/>
      <c r="J41" s="22"/>
      <c r="K41" s="22"/>
      <c r="L41" s="22">
        <v>6260</v>
      </c>
      <c r="M41" s="22"/>
      <c r="N41" s="22"/>
      <c r="O41" s="22"/>
      <c r="P41" s="22"/>
      <c r="Q41" s="38">
        <f t="shared" si="1"/>
        <v>10.3</v>
      </c>
      <c r="R41" s="22"/>
      <c r="S41" s="22">
        <v>10</v>
      </c>
      <c r="T41" s="22"/>
      <c r="U41" s="60">
        <f>S41*0.03</f>
        <v>0.3</v>
      </c>
      <c r="V41" s="22">
        <v>650</v>
      </c>
      <c r="W41" s="22" t="s">
        <v>19</v>
      </c>
      <c r="X41" s="2" t="s">
        <v>89</v>
      </c>
    </row>
    <row r="42" s="2" customFormat="1" ht="42" customHeight="1" spans="1:24">
      <c r="A42" s="20">
        <v>35</v>
      </c>
      <c r="B42" s="29" t="s">
        <v>34</v>
      </c>
      <c r="C42" s="29" t="s">
        <v>35</v>
      </c>
      <c r="D42" s="37" t="s">
        <v>91</v>
      </c>
      <c r="E42" s="23" t="s">
        <v>37</v>
      </c>
      <c r="F42" s="23" t="s">
        <v>39</v>
      </c>
      <c r="G42" s="23" t="s">
        <v>39</v>
      </c>
      <c r="H42" s="38"/>
      <c r="I42" s="38"/>
      <c r="J42" s="38"/>
      <c r="K42" s="38"/>
      <c r="L42" s="38">
        <v>5000</v>
      </c>
      <c r="M42" s="38"/>
      <c r="N42" s="38"/>
      <c r="O42" s="38"/>
      <c r="P42" s="38"/>
      <c r="Q42" s="38">
        <f t="shared" si="1"/>
        <v>10.3</v>
      </c>
      <c r="R42" s="38"/>
      <c r="S42" s="38">
        <v>10</v>
      </c>
      <c r="T42" s="22"/>
      <c r="U42" s="60">
        <f>S42*0.03</f>
        <v>0.3</v>
      </c>
      <c r="V42" s="38">
        <v>730</v>
      </c>
      <c r="W42" s="22" t="s">
        <v>19</v>
      </c>
      <c r="X42" s="2" t="s">
        <v>89</v>
      </c>
    </row>
    <row r="43" s="2" customFormat="1" ht="42" customHeight="1" spans="1:24">
      <c r="A43" s="20">
        <v>36</v>
      </c>
      <c r="B43" s="20" t="s">
        <v>34</v>
      </c>
      <c r="C43" s="20" t="s">
        <v>76</v>
      </c>
      <c r="D43" s="23" t="s">
        <v>92</v>
      </c>
      <c r="E43" s="22" t="s">
        <v>53</v>
      </c>
      <c r="F43" s="23" t="s">
        <v>39</v>
      </c>
      <c r="G43" s="23" t="s">
        <v>39</v>
      </c>
      <c r="H43" s="23"/>
      <c r="I43" s="23"/>
      <c r="J43" s="23"/>
      <c r="K43" s="23"/>
      <c r="L43" s="23"/>
      <c r="M43" s="23">
        <v>118</v>
      </c>
      <c r="N43" s="23"/>
      <c r="O43" s="23"/>
      <c r="P43" s="23"/>
      <c r="Q43" s="38">
        <f t="shared" si="1"/>
        <v>10.3</v>
      </c>
      <c r="R43" s="23">
        <v>10</v>
      </c>
      <c r="S43" s="23"/>
      <c r="T43" s="23"/>
      <c r="U43" s="54">
        <f>R43*0.03</f>
        <v>0.3</v>
      </c>
      <c r="V43" s="23">
        <v>856</v>
      </c>
      <c r="W43" s="22" t="s">
        <v>54</v>
      </c>
      <c r="X43" s="2" t="s">
        <v>93</v>
      </c>
    </row>
    <row r="44" s="2" customFormat="1" ht="42" customHeight="1" spans="1:23">
      <c r="A44" s="20">
        <v>37</v>
      </c>
      <c r="B44" s="20" t="s">
        <v>34</v>
      </c>
      <c r="C44" s="20" t="s">
        <v>76</v>
      </c>
      <c r="D44" s="23" t="s">
        <v>94</v>
      </c>
      <c r="E44" s="22" t="s">
        <v>53</v>
      </c>
      <c r="F44" s="23" t="s">
        <v>39</v>
      </c>
      <c r="G44" s="23" t="s">
        <v>39</v>
      </c>
      <c r="H44" s="23"/>
      <c r="I44" s="23"/>
      <c r="J44" s="23"/>
      <c r="K44" s="23"/>
      <c r="L44" s="23"/>
      <c r="M44" s="23">
        <v>105</v>
      </c>
      <c r="N44" s="23"/>
      <c r="O44" s="23"/>
      <c r="P44" s="23"/>
      <c r="Q44" s="38">
        <f t="shared" ref="Q39:Q54" si="2">R44+S44+T44+U44</f>
        <v>10.3</v>
      </c>
      <c r="R44" s="23">
        <v>10</v>
      </c>
      <c r="S44" s="23"/>
      <c r="T44" s="23"/>
      <c r="U44" s="60">
        <v>0.3</v>
      </c>
      <c r="V44" s="25">
        <v>746</v>
      </c>
      <c r="W44" s="22" t="s">
        <v>54</v>
      </c>
    </row>
    <row r="45" s="2" customFormat="1" ht="42" customHeight="1" spans="1:23">
      <c r="A45" s="13">
        <v>38</v>
      </c>
      <c r="B45" s="28" t="s">
        <v>34</v>
      </c>
      <c r="C45" s="28" t="s">
        <v>35</v>
      </c>
      <c r="D45" s="18" t="s">
        <v>95</v>
      </c>
      <c r="E45" s="17" t="s">
        <v>37</v>
      </c>
      <c r="F45" s="17" t="s">
        <v>39</v>
      </c>
      <c r="G45" s="17" t="s">
        <v>39</v>
      </c>
      <c r="H45" s="18"/>
      <c r="I45" s="18"/>
      <c r="J45" s="18"/>
      <c r="K45" s="18"/>
      <c r="L45" s="18">
        <v>3500</v>
      </c>
      <c r="M45" s="18"/>
      <c r="N45" s="18"/>
      <c r="O45" s="18"/>
      <c r="P45" s="18"/>
      <c r="Q45" s="38">
        <f t="shared" si="2"/>
        <v>10.3</v>
      </c>
      <c r="R45" s="18"/>
      <c r="S45" s="18">
        <v>10</v>
      </c>
      <c r="T45" s="18"/>
      <c r="U45" s="52">
        <f>S45*0.03</f>
        <v>0.3</v>
      </c>
      <c r="V45" s="18">
        <v>916</v>
      </c>
      <c r="W45" s="22" t="s">
        <v>19</v>
      </c>
    </row>
    <row r="46" s="2" customFormat="1" ht="42" customHeight="1" spans="1:23">
      <c r="A46" s="13">
        <v>39</v>
      </c>
      <c r="B46" s="28" t="s">
        <v>34</v>
      </c>
      <c r="C46" s="28" t="s">
        <v>35</v>
      </c>
      <c r="D46" s="34" t="s">
        <v>96</v>
      </c>
      <c r="E46" s="17" t="s">
        <v>37</v>
      </c>
      <c r="F46" s="17" t="s">
        <v>39</v>
      </c>
      <c r="G46" s="17" t="s">
        <v>39</v>
      </c>
      <c r="H46" s="34"/>
      <c r="I46" s="34"/>
      <c r="J46" s="34"/>
      <c r="K46" s="34"/>
      <c r="L46" s="34">
        <v>2500</v>
      </c>
      <c r="M46" s="34"/>
      <c r="N46" s="34"/>
      <c r="O46" s="34"/>
      <c r="P46" s="34"/>
      <c r="Q46" s="38">
        <f t="shared" si="2"/>
        <v>10.3</v>
      </c>
      <c r="R46" s="34"/>
      <c r="S46" s="34">
        <v>10</v>
      </c>
      <c r="T46" s="18"/>
      <c r="U46" s="52">
        <f>S46*0.03</f>
        <v>0.3</v>
      </c>
      <c r="V46" s="34">
        <v>443</v>
      </c>
      <c r="W46" s="22" t="s">
        <v>19</v>
      </c>
    </row>
    <row r="47" s="2" customFormat="1" ht="42" customHeight="1" spans="1:23">
      <c r="A47" s="13">
        <v>40</v>
      </c>
      <c r="B47" s="13" t="s">
        <v>34</v>
      </c>
      <c r="C47" s="13" t="s">
        <v>66</v>
      </c>
      <c r="D47" s="17" t="s">
        <v>97</v>
      </c>
      <c r="E47" s="18" t="s">
        <v>57</v>
      </c>
      <c r="F47" s="17" t="s">
        <v>39</v>
      </c>
      <c r="G47" s="17" t="s">
        <v>39</v>
      </c>
      <c r="H47" s="17"/>
      <c r="I47" s="17"/>
      <c r="J47" s="17"/>
      <c r="K47" s="17"/>
      <c r="L47" s="17"/>
      <c r="M47" s="17"/>
      <c r="N47" s="17"/>
      <c r="O47" s="17">
        <v>1</v>
      </c>
      <c r="P47" s="17"/>
      <c r="Q47" s="38">
        <f t="shared" si="2"/>
        <v>10.3</v>
      </c>
      <c r="R47" s="34">
        <v>10</v>
      </c>
      <c r="S47" s="34"/>
      <c r="T47" s="65"/>
      <c r="U47" s="52">
        <v>0.3</v>
      </c>
      <c r="V47" s="17">
        <v>1890</v>
      </c>
      <c r="W47" s="22" t="s">
        <v>58</v>
      </c>
    </row>
    <row r="48" s="2" customFormat="1" ht="42" customHeight="1" spans="1:23">
      <c r="A48" s="13">
        <v>41</v>
      </c>
      <c r="B48" s="14" t="s">
        <v>34</v>
      </c>
      <c r="C48" s="14" t="s">
        <v>43</v>
      </c>
      <c r="D48" s="15" t="s">
        <v>98</v>
      </c>
      <c r="E48" s="18" t="s">
        <v>53</v>
      </c>
      <c r="F48" s="17" t="s">
        <v>39</v>
      </c>
      <c r="G48" s="17" t="s">
        <v>39</v>
      </c>
      <c r="H48" s="16"/>
      <c r="I48" s="16"/>
      <c r="J48" s="16"/>
      <c r="K48" s="16"/>
      <c r="L48" s="16"/>
      <c r="M48" s="16">
        <v>70</v>
      </c>
      <c r="N48" s="16"/>
      <c r="O48" s="16"/>
      <c r="P48" s="16"/>
      <c r="Q48" s="38">
        <f t="shared" si="2"/>
        <v>10.3</v>
      </c>
      <c r="R48" s="16">
        <v>10</v>
      </c>
      <c r="S48" s="16"/>
      <c r="T48" s="16"/>
      <c r="U48" s="52">
        <v>0.3</v>
      </c>
      <c r="V48" s="16">
        <v>1098</v>
      </c>
      <c r="W48" s="22" t="s">
        <v>54</v>
      </c>
    </row>
    <row r="49" s="2" customFormat="1" ht="42" customHeight="1" spans="1:23">
      <c r="A49" s="13">
        <v>42</v>
      </c>
      <c r="B49" s="26" t="s">
        <v>34</v>
      </c>
      <c r="C49" s="26" t="s">
        <v>76</v>
      </c>
      <c r="D49" s="30" t="s">
        <v>99</v>
      </c>
      <c r="E49" s="18" t="s">
        <v>53</v>
      </c>
      <c r="F49" s="17" t="s">
        <v>39</v>
      </c>
      <c r="G49" s="17" t="s">
        <v>39</v>
      </c>
      <c r="H49" s="30"/>
      <c r="I49" s="30"/>
      <c r="J49" s="30"/>
      <c r="K49" s="30"/>
      <c r="L49" s="30"/>
      <c r="M49" s="30">
        <v>90</v>
      </c>
      <c r="N49" s="30"/>
      <c r="O49" s="30"/>
      <c r="P49" s="30"/>
      <c r="Q49" s="38">
        <f t="shared" si="2"/>
        <v>10.3</v>
      </c>
      <c r="R49" s="63">
        <v>10</v>
      </c>
      <c r="S49" s="63"/>
      <c r="T49" s="63"/>
      <c r="U49" s="52">
        <v>0.3</v>
      </c>
      <c r="V49" s="63">
        <v>1215</v>
      </c>
      <c r="W49" s="22" t="s">
        <v>54</v>
      </c>
    </row>
    <row r="50" s="2" customFormat="1" ht="42" customHeight="1" spans="1:23">
      <c r="A50" s="13">
        <v>43</v>
      </c>
      <c r="B50" s="26" t="s">
        <v>34</v>
      </c>
      <c r="C50" s="26" t="s">
        <v>76</v>
      </c>
      <c r="D50" s="30" t="s">
        <v>100</v>
      </c>
      <c r="E50" s="18" t="s">
        <v>53</v>
      </c>
      <c r="F50" s="17" t="s">
        <v>39</v>
      </c>
      <c r="G50" s="17" t="s">
        <v>39</v>
      </c>
      <c r="H50" s="30"/>
      <c r="I50" s="30"/>
      <c r="J50" s="30"/>
      <c r="K50" s="30"/>
      <c r="L50" s="30"/>
      <c r="M50" s="30">
        <v>80</v>
      </c>
      <c r="N50" s="30"/>
      <c r="O50" s="30"/>
      <c r="P50" s="30"/>
      <c r="Q50" s="38">
        <f t="shared" si="2"/>
        <v>10.3</v>
      </c>
      <c r="R50" s="30">
        <v>10</v>
      </c>
      <c r="S50" s="30"/>
      <c r="T50" s="30"/>
      <c r="U50" s="52">
        <v>0.3</v>
      </c>
      <c r="V50" s="30">
        <v>895</v>
      </c>
      <c r="W50" s="22" t="s">
        <v>54</v>
      </c>
    </row>
    <row r="51" s="2" customFormat="1" ht="42" customHeight="1" spans="1:23">
      <c r="A51" s="13">
        <v>44</v>
      </c>
      <c r="B51" s="26" t="s">
        <v>34</v>
      </c>
      <c r="C51" s="26" t="s">
        <v>76</v>
      </c>
      <c r="D51" s="30" t="s">
        <v>101</v>
      </c>
      <c r="E51" s="18" t="s">
        <v>53</v>
      </c>
      <c r="F51" s="17" t="s">
        <v>39</v>
      </c>
      <c r="G51" s="17" t="s">
        <v>39</v>
      </c>
      <c r="H51" s="30"/>
      <c r="I51" s="30"/>
      <c r="J51" s="30"/>
      <c r="K51" s="30"/>
      <c r="L51" s="30"/>
      <c r="M51" s="30">
        <v>70</v>
      </c>
      <c r="N51" s="30"/>
      <c r="O51" s="30"/>
      <c r="P51" s="30"/>
      <c r="Q51" s="38">
        <f t="shared" si="2"/>
        <v>10.3</v>
      </c>
      <c r="R51" s="30">
        <v>10</v>
      </c>
      <c r="S51" s="30"/>
      <c r="T51" s="64"/>
      <c r="U51" s="52">
        <v>0.3</v>
      </c>
      <c r="V51" s="63">
        <v>1018</v>
      </c>
      <c r="W51" s="22" t="s">
        <v>54</v>
      </c>
    </row>
    <row r="52" s="2" customFormat="1" ht="42" customHeight="1" spans="1:24">
      <c r="A52" s="20">
        <v>45</v>
      </c>
      <c r="B52" s="20" t="s">
        <v>34</v>
      </c>
      <c r="C52" s="20" t="s">
        <v>76</v>
      </c>
      <c r="D52" s="23" t="s">
        <v>102</v>
      </c>
      <c r="E52" s="22" t="s">
        <v>53</v>
      </c>
      <c r="F52" s="23" t="s">
        <v>39</v>
      </c>
      <c r="G52" s="23" t="s">
        <v>39</v>
      </c>
      <c r="H52" s="23"/>
      <c r="I52" s="23"/>
      <c r="J52" s="23"/>
      <c r="K52" s="23"/>
      <c r="L52" s="23"/>
      <c r="M52" s="23">
        <v>60</v>
      </c>
      <c r="N52" s="23"/>
      <c r="O52" s="23"/>
      <c r="P52" s="23"/>
      <c r="Q52" s="38">
        <f t="shared" si="2"/>
        <v>6.18</v>
      </c>
      <c r="R52" s="23">
        <v>6</v>
      </c>
      <c r="S52" s="23"/>
      <c r="T52" s="23"/>
      <c r="U52" s="54">
        <f t="shared" ref="U52:U55" si="3">R52*0.03</f>
        <v>0.18</v>
      </c>
      <c r="V52" s="25">
        <v>687</v>
      </c>
      <c r="W52" s="22" t="s">
        <v>54</v>
      </c>
      <c r="X52" s="2" t="s">
        <v>103</v>
      </c>
    </row>
    <row r="53" s="2" customFormat="1" ht="42" customHeight="1" spans="1:24">
      <c r="A53" s="20">
        <v>46</v>
      </c>
      <c r="B53" s="20" t="s">
        <v>34</v>
      </c>
      <c r="C53" s="20" t="s">
        <v>43</v>
      </c>
      <c r="D53" s="21" t="s">
        <v>104</v>
      </c>
      <c r="E53" s="22" t="s">
        <v>57</v>
      </c>
      <c r="F53" s="23" t="s">
        <v>39</v>
      </c>
      <c r="G53" s="23" t="s">
        <v>39</v>
      </c>
      <c r="H53" s="23"/>
      <c r="I53" s="23"/>
      <c r="J53" s="23"/>
      <c r="K53" s="23"/>
      <c r="L53" s="23"/>
      <c r="M53" s="23"/>
      <c r="N53" s="23"/>
      <c r="O53" s="23">
        <v>1</v>
      </c>
      <c r="P53" s="23"/>
      <c r="Q53" s="38">
        <f t="shared" si="2"/>
        <v>5.15</v>
      </c>
      <c r="R53" s="25">
        <v>5</v>
      </c>
      <c r="S53" s="25"/>
      <c r="T53" s="23"/>
      <c r="U53" s="54">
        <f t="shared" si="3"/>
        <v>0.15</v>
      </c>
      <c r="V53" s="25">
        <v>1250</v>
      </c>
      <c r="W53" s="22" t="s">
        <v>58</v>
      </c>
      <c r="X53" s="2" t="s">
        <v>105</v>
      </c>
    </row>
    <row r="54" s="2" customFormat="1" ht="42" customHeight="1" spans="1:24">
      <c r="A54" s="20">
        <v>47</v>
      </c>
      <c r="B54" s="20" t="s">
        <v>34</v>
      </c>
      <c r="C54" s="23" t="s">
        <v>41</v>
      </c>
      <c r="D54" s="24" t="s">
        <v>106</v>
      </c>
      <c r="E54" s="23" t="s">
        <v>37</v>
      </c>
      <c r="F54" s="23" t="s">
        <v>39</v>
      </c>
      <c r="G54" s="23" t="s">
        <v>39</v>
      </c>
      <c r="H54" s="23"/>
      <c r="I54" s="23"/>
      <c r="J54" s="23"/>
      <c r="K54" s="23"/>
      <c r="L54" s="23">
        <v>1000</v>
      </c>
      <c r="M54" s="23"/>
      <c r="N54" s="23"/>
      <c r="O54" s="23"/>
      <c r="P54" s="23"/>
      <c r="Q54" s="38">
        <f t="shared" si="2"/>
        <v>5</v>
      </c>
      <c r="R54" s="58"/>
      <c r="S54" s="58">
        <v>5</v>
      </c>
      <c r="T54" s="59"/>
      <c r="U54" s="54">
        <f t="shared" si="3"/>
        <v>0</v>
      </c>
      <c r="V54" s="61">
        <v>586</v>
      </c>
      <c r="W54" s="22" t="s">
        <v>19</v>
      </c>
      <c r="X54" s="2" t="s">
        <v>105</v>
      </c>
    </row>
    <row r="55" s="3" customFormat="1" ht="42" customHeight="1" spans="1:24">
      <c r="A55" s="20">
        <v>48</v>
      </c>
      <c r="B55" s="26" t="s">
        <v>34</v>
      </c>
      <c r="C55" s="26" t="s">
        <v>47</v>
      </c>
      <c r="D55" s="30" t="s">
        <v>107</v>
      </c>
      <c r="E55" s="22" t="s">
        <v>57</v>
      </c>
      <c r="F55" s="26" t="s">
        <v>39</v>
      </c>
      <c r="G55" s="26" t="s">
        <v>39</v>
      </c>
      <c r="H55" s="26"/>
      <c r="I55" s="26"/>
      <c r="J55" s="26"/>
      <c r="K55" s="26"/>
      <c r="L55" s="26"/>
      <c r="M55" s="26"/>
      <c r="N55" s="26"/>
      <c r="O55" s="26">
        <v>1</v>
      </c>
      <c r="P55" s="26"/>
      <c r="Q55" s="24">
        <f>R55+U55</f>
        <v>8.24</v>
      </c>
      <c r="R55" s="26">
        <v>8</v>
      </c>
      <c r="S55" s="26"/>
      <c r="T55" s="26"/>
      <c r="U55" s="54">
        <f t="shared" si="3"/>
        <v>0.24</v>
      </c>
      <c r="V55" s="26">
        <v>717</v>
      </c>
      <c r="W55" s="30" t="s">
        <v>58</v>
      </c>
      <c r="X55" s="3" t="s">
        <v>108</v>
      </c>
    </row>
    <row r="56" s="2" customFormat="1" ht="42" customHeight="1" spans="1:23">
      <c r="A56" s="13"/>
      <c r="B56" s="13"/>
      <c r="C56" s="13"/>
      <c r="D56" s="4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 t="s">
        <v>24</v>
      </c>
      <c r="Q56" s="71">
        <v>800.16</v>
      </c>
      <c r="R56" s="13">
        <f>SUM(R8:R55)</f>
        <v>485</v>
      </c>
      <c r="S56" s="13">
        <f>SUM(S8:S55)</f>
        <v>292</v>
      </c>
      <c r="T56" s="13"/>
      <c r="U56" s="72">
        <f>SUM(U7:U55)</f>
        <v>23.16</v>
      </c>
      <c r="V56" s="13"/>
      <c r="W56" s="29"/>
    </row>
    <row r="57" s="2" customFormat="1" ht="42" customHeight="1" spans="1:23">
      <c r="A57" s="13"/>
      <c r="B57" s="13"/>
      <c r="C57" s="13"/>
      <c r="D57" s="4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 t="s">
        <v>24</v>
      </c>
      <c r="Q57" s="71">
        <f>R57+U57</f>
        <v>800.16</v>
      </c>
      <c r="R57" s="13">
        <f>R56+S56</f>
        <v>777</v>
      </c>
      <c r="S57" s="13"/>
      <c r="T57" s="13"/>
      <c r="U57" s="72">
        <v>23.16</v>
      </c>
      <c r="V57" s="72"/>
      <c r="W57" s="29"/>
    </row>
    <row r="58" ht="69.75" customHeight="1" spans="1:23">
      <c r="A58" s="73" t="s">
        <v>109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</sheetData>
  <mergeCells count="21">
    <mergeCell ref="A2:V2"/>
    <mergeCell ref="H4:P4"/>
    <mergeCell ref="H5:K5"/>
    <mergeCell ref="L5:P5"/>
    <mergeCell ref="R57:S57"/>
    <mergeCell ref="A58:W58"/>
    <mergeCell ref="A4:A7"/>
    <mergeCell ref="B4:B7"/>
    <mergeCell ref="C4:C7"/>
    <mergeCell ref="D4:D7"/>
    <mergeCell ref="E4:E7"/>
    <mergeCell ref="F4:F6"/>
    <mergeCell ref="G4:G6"/>
    <mergeCell ref="Q6:Q7"/>
    <mergeCell ref="R6:R7"/>
    <mergeCell ref="S6:S7"/>
    <mergeCell ref="T6:T7"/>
    <mergeCell ref="U6:U7"/>
    <mergeCell ref="V4:V7"/>
    <mergeCell ref="W4:W7"/>
    <mergeCell ref="Q4:U5"/>
  </mergeCells>
  <conditionalFormatting sqref="D33">
    <cfRule type="duplicateValues" dxfId="0" priority="1"/>
  </conditionalFormatting>
  <pageMargins left="0.699305555555556" right="0.699305555555556" top="0.472222222222222" bottom="0.472222222222222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5"/>
  <sheetViews>
    <sheetView tabSelected="1" zoomScale="75" zoomScaleNormal="75" topLeftCell="A46" workbookViewId="0">
      <selection activeCell="R22" sqref="R22"/>
    </sheetView>
  </sheetViews>
  <sheetFormatPr defaultColWidth="9" defaultRowHeight="14.4"/>
  <cols>
    <col min="1" max="1" width="5.75" style="5" customWidth="1"/>
    <col min="2" max="2" width="8.37962962962963" style="5" customWidth="1"/>
    <col min="3" max="3" width="7.75" style="5" customWidth="1"/>
    <col min="4" max="4" width="9.25" style="5" customWidth="1"/>
    <col min="5" max="5" width="13.1296296296296" style="5" customWidth="1"/>
    <col min="6" max="6" width="11" style="5" customWidth="1"/>
    <col min="7" max="7" width="10" style="5" customWidth="1"/>
    <col min="8" max="8" width="10.5" style="5" customWidth="1"/>
    <col min="9" max="9" width="11.25" style="5" customWidth="1"/>
    <col min="10" max="10" width="14.6296296296296" style="5" customWidth="1"/>
    <col min="11" max="11" width="10.8796296296296" style="5" customWidth="1"/>
    <col min="12" max="12" width="10.25" style="5" customWidth="1"/>
    <col min="13" max="13" width="11.6296296296296" style="5" customWidth="1"/>
    <col min="14" max="14" width="10.75" style="5" customWidth="1"/>
    <col min="15" max="15" width="9.37962962962963" style="5" customWidth="1"/>
    <col min="16" max="16" width="9.62962962962963" style="5" customWidth="1"/>
    <col min="17" max="17" width="10.3796296296296" style="5"/>
    <col min="18" max="18" width="8.12962962962963" style="5" customWidth="1"/>
    <col min="19" max="19" width="8" style="5" customWidth="1"/>
    <col min="20" max="20" width="9.12962962962963" style="5" customWidth="1"/>
    <col min="21" max="21" width="18.8796296296296" style="5" customWidth="1"/>
    <col min="22" max="22" width="9" style="5"/>
    <col min="23" max="23" width="22.25" style="5" customWidth="1"/>
    <col min="24" max="24" width="10.7777777777778" style="5" customWidth="1"/>
    <col min="25" max="16384" width="9" style="5"/>
  </cols>
  <sheetData>
    <row r="1" ht="33.75" customHeight="1" spans="1:1">
      <c r="A1" s="6" t="s">
        <v>0</v>
      </c>
    </row>
    <row r="2" ht="32.2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29.25" customHeight="1" spans="21:21">
      <c r="U3" s="44"/>
    </row>
    <row r="4" s="1" customFormat="1" ht="30" customHeight="1" spans="1:2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9"/>
      <c r="J4" s="9"/>
      <c r="K4" s="9"/>
      <c r="L4" s="9"/>
      <c r="M4" s="9"/>
      <c r="N4" s="9"/>
      <c r="O4" s="9"/>
      <c r="P4" s="9"/>
      <c r="Q4" s="45" t="s">
        <v>10</v>
      </c>
      <c r="R4" s="46"/>
      <c r="S4" s="46"/>
      <c r="T4" s="46"/>
      <c r="U4" s="47"/>
      <c r="V4" s="9" t="s">
        <v>11</v>
      </c>
      <c r="W4" s="8" t="s">
        <v>12</v>
      </c>
    </row>
    <row r="5" s="1" customFormat="1" ht="30" customHeight="1" spans="1:23">
      <c r="A5" s="10"/>
      <c r="B5" s="10"/>
      <c r="C5" s="10"/>
      <c r="D5" s="10"/>
      <c r="E5" s="10"/>
      <c r="F5" s="10"/>
      <c r="G5" s="10"/>
      <c r="H5" s="9" t="s">
        <v>13</v>
      </c>
      <c r="I5" s="9"/>
      <c r="J5" s="9"/>
      <c r="K5" s="9"/>
      <c r="L5" s="9" t="s">
        <v>14</v>
      </c>
      <c r="M5" s="9"/>
      <c r="N5" s="9"/>
      <c r="O5" s="9"/>
      <c r="P5" s="9"/>
      <c r="Q5" s="48"/>
      <c r="R5" s="49"/>
      <c r="S5" s="49"/>
      <c r="T5" s="49"/>
      <c r="U5" s="50"/>
      <c r="V5" s="9"/>
      <c r="W5" s="10"/>
    </row>
    <row r="6" s="1" customFormat="1" ht="30" customHeight="1" spans="1:23">
      <c r="A6" s="10"/>
      <c r="B6" s="10"/>
      <c r="C6" s="10"/>
      <c r="D6" s="10"/>
      <c r="E6" s="10"/>
      <c r="F6" s="11"/>
      <c r="G6" s="11"/>
      <c r="H6" s="9" t="s">
        <v>15</v>
      </c>
      <c r="I6" s="9" t="s">
        <v>16</v>
      </c>
      <c r="J6" s="9" t="s">
        <v>17</v>
      </c>
      <c r="K6" s="9" t="s">
        <v>18</v>
      </c>
      <c r="L6" s="9" t="s">
        <v>19</v>
      </c>
      <c r="M6" s="9" t="s">
        <v>20</v>
      </c>
      <c r="N6" s="9" t="s">
        <v>21</v>
      </c>
      <c r="O6" s="9" t="s">
        <v>22</v>
      </c>
      <c r="P6" s="9" t="s">
        <v>23</v>
      </c>
      <c r="Q6" s="8" t="s">
        <v>24</v>
      </c>
      <c r="R6" s="8" t="s">
        <v>25</v>
      </c>
      <c r="S6" s="8" t="s">
        <v>26</v>
      </c>
      <c r="T6" s="8" t="s">
        <v>27</v>
      </c>
      <c r="U6" s="8" t="s">
        <v>28</v>
      </c>
      <c r="V6" s="9"/>
      <c r="W6" s="10"/>
    </row>
    <row r="7" s="1" customFormat="1" ht="30" customHeight="1" spans="1:23">
      <c r="A7" s="11"/>
      <c r="B7" s="11"/>
      <c r="C7" s="11"/>
      <c r="D7" s="11"/>
      <c r="E7" s="11"/>
      <c r="F7" s="9" t="s">
        <v>29</v>
      </c>
      <c r="G7" s="9" t="s">
        <v>29</v>
      </c>
      <c r="H7" s="12" t="s">
        <v>30</v>
      </c>
      <c r="I7" s="12" t="s">
        <v>30</v>
      </c>
      <c r="J7" s="12" t="s">
        <v>31</v>
      </c>
      <c r="K7" s="12" t="s">
        <v>32</v>
      </c>
      <c r="L7" s="12" t="s">
        <v>30</v>
      </c>
      <c r="M7" s="12" t="s">
        <v>31</v>
      </c>
      <c r="N7" s="9" t="s">
        <v>32</v>
      </c>
      <c r="O7" s="9" t="s">
        <v>32</v>
      </c>
      <c r="P7" s="9" t="s">
        <v>33</v>
      </c>
      <c r="Q7" s="11"/>
      <c r="R7" s="11"/>
      <c r="S7" s="11"/>
      <c r="T7" s="11"/>
      <c r="U7" s="11"/>
      <c r="V7" s="9"/>
      <c r="W7" s="11"/>
    </row>
    <row r="8" s="2" customFormat="1" ht="42" customHeight="1" spans="1:23">
      <c r="A8" s="13">
        <v>3</v>
      </c>
      <c r="B8" s="14" t="s">
        <v>34</v>
      </c>
      <c r="C8" s="14" t="s">
        <v>43</v>
      </c>
      <c r="D8" s="15" t="s">
        <v>44</v>
      </c>
      <c r="E8" s="16" t="s">
        <v>37</v>
      </c>
      <c r="F8" s="17" t="s">
        <v>39</v>
      </c>
      <c r="G8" s="17" t="s">
        <v>39</v>
      </c>
      <c r="H8" s="16"/>
      <c r="I8" s="16"/>
      <c r="J8" s="16"/>
      <c r="K8" s="16"/>
      <c r="L8" s="16">
        <v>6150</v>
      </c>
      <c r="M8" s="16"/>
      <c r="N8" s="16"/>
      <c r="O8" s="16"/>
      <c r="P8" s="16"/>
      <c r="Q8" s="38">
        <v>30.9</v>
      </c>
      <c r="R8" s="16"/>
      <c r="S8" s="16">
        <v>30</v>
      </c>
      <c r="T8" s="51"/>
      <c r="U8" s="52">
        <v>0.9</v>
      </c>
      <c r="V8" s="16">
        <v>505</v>
      </c>
      <c r="W8" s="22" t="s">
        <v>19</v>
      </c>
    </row>
    <row r="9" s="2" customFormat="1" ht="42" customHeight="1" spans="1:23">
      <c r="A9" s="13">
        <v>23</v>
      </c>
      <c r="B9" s="13" t="s">
        <v>34</v>
      </c>
      <c r="C9" s="13" t="s">
        <v>43</v>
      </c>
      <c r="D9" s="17" t="s">
        <v>78</v>
      </c>
      <c r="E9" s="18" t="s">
        <v>53</v>
      </c>
      <c r="F9" s="17" t="s">
        <v>39</v>
      </c>
      <c r="G9" s="17" t="s">
        <v>39</v>
      </c>
      <c r="H9" s="17"/>
      <c r="I9" s="17"/>
      <c r="J9" s="17"/>
      <c r="K9" s="17"/>
      <c r="L9" s="17"/>
      <c r="M9" s="17">
        <v>40</v>
      </c>
      <c r="N9" s="17"/>
      <c r="O9" s="17"/>
      <c r="P9" s="17"/>
      <c r="Q9" s="38">
        <v>15.45</v>
      </c>
      <c r="R9" s="17"/>
      <c r="S9" s="17">
        <v>15</v>
      </c>
      <c r="T9" s="17"/>
      <c r="U9" s="52">
        <v>0.45</v>
      </c>
      <c r="V9" s="53">
        <v>500</v>
      </c>
      <c r="W9" s="22" t="s">
        <v>54</v>
      </c>
    </row>
    <row r="10" s="2" customFormat="1" ht="42" customHeight="1" spans="1:23">
      <c r="A10" s="13">
        <v>24</v>
      </c>
      <c r="B10" s="13" t="s">
        <v>34</v>
      </c>
      <c r="C10" s="13" t="s">
        <v>43</v>
      </c>
      <c r="D10" s="17" t="s">
        <v>79</v>
      </c>
      <c r="E10" s="18" t="s">
        <v>53</v>
      </c>
      <c r="F10" s="17" t="s">
        <v>39</v>
      </c>
      <c r="G10" s="17" t="s">
        <v>39</v>
      </c>
      <c r="H10" s="17"/>
      <c r="I10" s="17"/>
      <c r="J10" s="17"/>
      <c r="K10" s="17"/>
      <c r="L10" s="17"/>
      <c r="M10" s="17">
        <v>70</v>
      </c>
      <c r="N10" s="17"/>
      <c r="O10" s="17"/>
      <c r="P10" s="17"/>
      <c r="Q10" s="38">
        <v>15.45</v>
      </c>
      <c r="R10" s="17"/>
      <c r="S10" s="17">
        <v>15</v>
      </c>
      <c r="T10" s="17"/>
      <c r="U10" s="52">
        <v>0.45</v>
      </c>
      <c r="V10" s="17">
        <v>1152</v>
      </c>
      <c r="W10" s="22" t="s">
        <v>54</v>
      </c>
    </row>
    <row r="11" s="2" customFormat="1" ht="42" customHeight="1" spans="1:23">
      <c r="A11" s="13">
        <v>25</v>
      </c>
      <c r="B11" s="13" t="s">
        <v>34</v>
      </c>
      <c r="C11" s="13" t="s">
        <v>43</v>
      </c>
      <c r="D11" s="17" t="s">
        <v>80</v>
      </c>
      <c r="E11" s="18" t="s">
        <v>53</v>
      </c>
      <c r="F11" s="17" t="s">
        <v>39</v>
      </c>
      <c r="G11" s="17" t="s">
        <v>39</v>
      </c>
      <c r="H11" s="17"/>
      <c r="I11" s="17"/>
      <c r="J11" s="17"/>
      <c r="K11" s="17"/>
      <c r="L11" s="17"/>
      <c r="M11" s="17">
        <v>70</v>
      </c>
      <c r="N11" s="17"/>
      <c r="O11" s="17"/>
      <c r="P11" s="17"/>
      <c r="Q11" s="38">
        <v>15.45</v>
      </c>
      <c r="R11" s="17"/>
      <c r="S11" s="17">
        <v>15</v>
      </c>
      <c r="T11" s="17"/>
      <c r="U11" s="52">
        <v>0.45</v>
      </c>
      <c r="V11" s="17">
        <v>1483</v>
      </c>
      <c r="W11" s="22" t="s">
        <v>54</v>
      </c>
    </row>
    <row r="12" s="2" customFormat="1" ht="42" customHeight="1" spans="1:23">
      <c r="A12" s="13">
        <v>26</v>
      </c>
      <c r="B12" s="14" t="s">
        <v>34</v>
      </c>
      <c r="C12" s="14" t="s">
        <v>43</v>
      </c>
      <c r="D12" s="19" t="s">
        <v>81</v>
      </c>
      <c r="E12" s="18" t="s">
        <v>53</v>
      </c>
      <c r="F12" s="17" t="s">
        <v>39</v>
      </c>
      <c r="G12" s="17" t="s">
        <v>39</v>
      </c>
      <c r="H12" s="16"/>
      <c r="I12" s="16"/>
      <c r="J12" s="16"/>
      <c r="K12" s="16"/>
      <c r="L12" s="16"/>
      <c r="M12" s="16">
        <v>96</v>
      </c>
      <c r="N12" s="16"/>
      <c r="O12" s="16"/>
      <c r="P12" s="16"/>
      <c r="Q12" s="38">
        <v>15.45</v>
      </c>
      <c r="R12" s="16"/>
      <c r="S12" s="16">
        <v>15</v>
      </c>
      <c r="T12" s="16"/>
      <c r="U12" s="52">
        <v>0.45</v>
      </c>
      <c r="V12" s="16">
        <v>1310</v>
      </c>
      <c r="W12" s="22" t="s">
        <v>54</v>
      </c>
    </row>
    <row r="13" s="2" customFormat="1" ht="42" customHeight="1" spans="1:23">
      <c r="A13" s="13">
        <v>41</v>
      </c>
      <c r="B13" s="14" t="s">
        <v>34</v>
      </c>
      <c r="C13" s="14" t="s">
        <v>43</v>
      </c>
      <c r="D13" s="15" t="s">
        <v>98</v>
      </c>
      <c r="E13" s="18" t="s">
        <v>53</v>
      </c>
      <c r="F13" s="17" t="s">
        <v>39</v>
      </c>
      <c r="G13" s="17" t="s">
        <v>39</v>
      </c>
      <c r="H13" s="16"/>
      <c r="I13" s="16"/>
      <c r="J13" s="16"/>
      <c r="K13" s="16"/>
      <c r="L13" s="16"/>
      <c r="M13" s="16">
        <v>70</v>
      </c>
      <c r="N13" s="16"/>
      <c r="O13" s="16"/>
      <c r="P13" s="16"/>
      <c r="Q13" s="38">
        <v>10.3</v>
      </c>
      <c r="R13" s="16"/>
      <c r="S13" s="16">
        <v>10</v>
      </c>
      <c r="T13" s="16"/>
      <c r="U13" s="52">
        <v>0.3</v>
      </c>
      <c r="V13" s="16">
        <v>1098</v>
      </c>
      <c r="W13" s="22" t="s">
        <v>54</v>
      </c>
    </row>
    <row r="14" s="2" customFormat="1" ht="42" customHeight="1" spans="1:24">
      <c r="A14" s="20">
        <v>46</v>
      </c>
      <c r="B14" s="20" t="s">
        <v>34</v>
      </c>
      <c r="C14" s="20" t="s">
        <v>43</v>
      </c>
      <c r="D14" s="21" t="s">
        <v>104</v>
      </c>
      <c r="E14" s="22" t="s">
        <v>57</v>
      </c>
      <c r="F14" s="23" t="s">
        <v>39</v>
      </c>
      <c r="G14" s="23" t="s">
        <v>39</v>
      </c>
      <c r="H14" s="23"/>
      <c r="I14" s="23"/>
      <c r="J14" s="23"/>
      <c r="K14" s="23"/>
      <c r="L14" s="23"/>
      <c r="M14" s="23"/>
      <c r="N14" s="23"/>
      <c r="O14" s="23">
        <v>1</v>
      </c>
      <c r="P14" s="23"/>
      <c r="Q14" s="38">
        <v>5.15</v>
      </c>
      <c r="R14" s="25"/>
      <c r="S14" s="25">
        <v>5</v>
      </c>
      <c r="T14" s="23"/>
      <c r="U14" s="54">
        <v>0.15</v>
      </c>
      <c r="V14" s="25">
        <v>1250</v>
      </c>
      <c r="W14" s="22" t="s">
        <v>58</v>
      </c>
      <c r="X14" s="2" t="s">
        <v>105</v>
      </c>
    </row>
    <row r="15" s="2" customFormat="1" ht="42" customHeight="1" spans="1:23">
      <c r="A15" s="20"/>
      <c r="B15" s="20"/>
      <c r="C15" s="20"/>
      <c r="D15" s="21"/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55"/>
      <c r="R15" s="25"/>
      <c r="S15" s="25">
        <f>SUM(S8:S14)</f>
        <v>105</v>
      </c>
      <c r="T15" s="23"/>
      <c r="U15" s="54">
        <f>SUM(U8:U14)</f>
        <v>3.15</v>
      </c>
      <c r="V15" s="25"/>
      <c r="W15" s="22"/>
    </row>
    <row r="16" s="2" customFormat="1" ht="42" customHeight="1" spans="1:23">
      <c r="A16" s="13">
        <v>2</v>
      </c>
      <c r="B16" s="13" t="s">
        <v>34</v>
      </c>
      <c r="C16" s="17" t="s">
        <v>41</v>
      </c>
      <c r="D16" s="17" t="s">
        <v>42</v>
      </c>
      <c r="E16" s="17" t="s">
        <v>37</v>
      </c>
      <c r="F16" s="17" t="s">
        <v>39</v>
      </c>
      <c r="G16" s="17" t="s">
        <v>39</v>
      </c>
      <c r="H16" s="17"/>
      <c r="I16" s="17"/>
      <c r="J16" s="17"/>
      <c r="K16" s="17"/>
      <c r="L16" s="17">
        <v>6000</v>
      </c>
      <c r="M16" s="17"/>
      <c r="N16" s="17"/>
      <c r="O16" s="17"/>
      <c r="P16" s="17"/>
      <c r="Q16" s="55">
        <v>30.9</v>
      </c>
      <c r="R16" s="56">
        <v>30</v>
      </c>
      <c r="S16" s="56"/>
      <c r="T16" s="57"/>
      <c r="U16" s="52">
        <v>0.9</v>
      </c>
      <c r="V16" s="17">
        <v>1770</v>
      </c>
      <c r="W16" s="22" t="s">
        <v>19</v>
      </c>
    </row>
    <row r="17" s="2" customFormat="1" ht="42" customHeight="1" spans="1:23">
      <c r="A17" s="13">
        <v>4</v>
      </c>
      <c r="B17" s="13" t="s">
        <v>34</v>
      </c>
      <c r="C17" s="17" t="s">
        <v>41</v>
      </c>
      <c r="D17" s="24" t="s">
        <v>45</v>
      </c>
      <c r="E17" s="17" t="s">
        <v>37</v>
      </c>
      <c r="F17" s="17" t="s">
        <v>39</v>
      </c>
      <c r="G17" s="17" t="s">
        <v>39</v>
      </c>
      <c r="H17" s="17"/>
      <c r="I17" s="17"/>
      <c r="J17" s="17"/>
      <c r="K17" s="17"/>
      <c r="L17" s="17">
        <v>5775</v>
      </c>
      <c r="M17" s="17"/>
      <c r="N17" s="17"/>
      <c r="O17" s="17"/>
      <c r="P17" s="17"/>
      <c r="Q17" s="38">
        <v>30.9</v>
      </c>
      <c r="R17" s="56">
        <v>30</v>
      </c>
      <c r="S17" s="56"/>
      <c r="T17" s="57"/>
      <c r="U17" s="52">
        <v>0.9</v>
      </c>
      <c r="V17" s="40">
        <v>420</v>
      </c>
      <c r="W17" s="22" t="s">
        <v>19</v>
      </c>
    </row>
    <row r="18" s="2" customFormat="1" ht="42" customHeight="1" spans="1:23">
      <c r="A18" s="13">
        <v>5</v>
      </c>
      <c r="B18" s="13" t="s">
        <v>34</v>
      </c>
      <c r="C18" s="17" t="s">
        <v>41</v>
      </c>
      <c r="D18" s="24" t="s">
        <v>46</v>
      </c>
      <c r="E18" s="17" t="s">
        <v>37</v>
      </c>
      <c r="F18" s="17" t="s">
        <v>39</v>
      </c>
      <c r="G18" s="17" t="s">
        <v>39</v>
      </c>
      <c r="H18" s="17"/>
      <c r="I18" s="17"/>
      <c r="J18" s="17"/>
      <c r="K18" s="17"/>
      <c r="L18" s="17">
        <v>5300</v>
      </c>
      <c r="M18" s="17"/>
      <c r="N18" s="17"/>
      <c r="O18" s="17"/>
      <c r="P18" s="17"/>
      <c r="Q18" s="38">
        <v>27.81</v>
      </c>
      <c r="R18" s="56">
        <v>27</v>
      </c>
      <c r="S18" s="56"/>
      <c r="T18" s="57"/>
      <c r="U18" s="52">
        <v>0.81</v>
      </c>
      <c r="V18" s="40">
        <v>1200</v>
      </c>
      <c r="W18" s="22" t="s">
        <v>19</v>
      </c>
    </row>
    <row r="19" s="2" customFormat="1" ht="42" customHeight="1" spans="1:23">
      <c r="A19" s="20">
        <v>29</v>
      </c>
      <c r="B19" s="20" t="s">
        <v>34</v>
      </c>
      <c r="C19" s="23" t="s">
        <v>41</v>
      </c>
      <c r="D19" s="24" t="s">
        <v>84</v>
      </c>
      <c r="E19" s="23" t="s">
        <v>37</v>
      </c>
      <c r="F19" s="23" t="s">
        <v>39</v>
      </c>
      <c r="G19" s="23" t="s">
        <v>39</v>
      </c>
      <c r="H19" s="23"/>
      <c r="I19" s="23"/>
      <c r="J19" s="23"/>
      <c r="K19" s="23"/>
      <c r="L19" s="23">
        <v>2780</v>
      </c>
      <c r="M19" s="23"/>
      <c r="N19" s="23"/>
      <c r="O19" s="23"/>
      <c r="P19" s="23"/>
      <c r="Q19" s="38">
        <v>14.42</v>
      </c>
      <c r="R19" s="58">
        <v>14</v>
      </c>
      <c r="S19" s="58"/>
      <c r="T19" s="59"/>
      <c r="U19" s="60">
        <v>0.42</v>
      </c>
      <c r="V19" s="23">
        <v>383</v>
      </c>
      <c r="W19" s="22" t="s">
        <v>19</v>
      </c>
    </row>
    <row r="20" s="2" customFormat="1" ht="42" customHeight="1" spans="1:23">
      <c r="A20" s="20">
        <v>30</v>
      </c>
      <c r="B20" s="20" t="s">
        <v>34</v>
      </c>
      <c r="C20" s="23" t="s">
        <v>41</v>
      </c>
      <c r="D20" s="24" t="s">
        <v>85</v>
      </c>
      <c r="E20" s="23" t="s">
        <v>37</v>
      </c>
      <c r="F20" s="23" t="s">
        <v>39</v>
      </c>
      <c r="G20" s="23" t="s">
        <v>39</v>
      </c>
      <c r="H20" s="23"/>
      <c r="I20" s="23"/>
      <c r="J20" s="23"/>
      <c r="K20" s="23"/>
      <c r="L20" s="23">
        <v>2400</v>
      </c>
      <c r="M20" s="23"/>
      <c r="N20" s="23"/>
      <c r="O20" s="23"/>
      <c r="P20" s="23"/>
      <c r="Q20" s="38">
        <v>14.42</v>
      </c>
      <c r="R20" s="58">
        <v>14</v>
      </c>
      <c r="S20" s="58"/>
      <c r="T20" s="59"/>
      <c r="U20" s="60">
        <v>0.42</v>
      </c>
      <c r="V20" s="23">
        <v>1037</v>
      </c>
      <c r="W20" s="22" t="s">
        <v>19</v>
      </c>
    </row>
    <row r="21" s="2" customFormat="1" ht="42" customHeight="1" spans="1:24">
      <c r="A21" s="20">
        <v>47</v>
      </c>
      <c r="B21" s="20" t="s">
        <v>34</v>
      </c>
      <c r="C21" s="23" t="s">
        <v>41</v>
      </c>
      <c r="D21" s="24" t="s">
        <v>106</v>
      </c>
      <c r="E21" s="23" t="s">
        <v>37</v>
      </c>
      <c r="F21" s="23" t="s">
        <v>39</v>
      </c>
      <c r="G21" s="23" t="s">
        <v>39</v>
      </c>
      <c r="H21" s="23"/>
      <c r="I21" s="23"/>
      <c r="J21" s="23"/>
      <c r="K21" s="23"/>
      <c r="L21" s="23">
        <v>1000</v>
      </c>
      <c r="M21" s="23"/>
      <c r="N21" s="23"/>
      <c r="O21" s="23"/>
      <c r="P21" s="23"/>
      <c r="Q21" s="38">
        <v>5</v>
      </c>
      <c r="R21" s="58">
        <v>5</v>
      </c>
      <c r="S21" s="58"/>
      <c r="T21" s="59"/>
      <c r="U21" s="54">
        <v>0</v>
      </c>
      <c r="V21" s="61">
        <v>586</v>
      </c>
      <c r="W21" s="22" t="s">
        <v>19</v>
      </c>
      <c r="X21" s="2" t="s">
        <v>105</v>
      </c>
    </row>
    <row r="22" s="2" customFormat="1" ht="42" customHeight="1" spans="1:23">
      <c r="A22" s="20"/>
      <c r="B22" s="20"/>
      <c r="C22" s="23"/>
      <c r="D22" s="24"/>
      <c r="E22" s="2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38"/>
      <c r="R22" s="58">
        <f>SUM(R16:R21)</f>
        <v>120</v>
      </c>
      <c r="S22" s="58"/>
      <c r="T22" s="59"/>
      <c r="U22" s="54">
        <f>SUM(U16:U21)</f>
        <v>3.45</v>
      </c>
      <c r="V22" s="61"/>
      <c r="W22" s="22"/>
    </row>
    <row r="23" s="3" customFormat="1" ht="42" customHeight="1" spans="1:24">
      <c r="A23" s="20">
        <v>6</v>
      </c>
      <c r="B23" s="26" t="s">
        <v>34</v>
      </c>
      <c r="C23" s="26" t="s">
        <v>47</v>
      </c>
      <c r="D23" s="26" t="s">
        <v>48</v>
      </c>
      <c r="E23" s="27" t="s">
        <v>49</v>
      </c>
      <c r="F23" s="26" t="s">
        <v>39</v>
      </c>
      <c r="G23" s="26" t="s">
        <v>39</v>
      </c>
      <c r="H23" s="26"/>
      <c r="I23" s="26"/>
      <c r="J23" s="26"/>
      <c r="K23" s="26"/>
      <c r="L23" s="26">
        <v>4600</v>
      </c>
      <c r="M23" s="26"/>
      <c r="N23" s="26"/>
      <c r="O23" s="26"/>
      <c r="P23" s="26"/>
      <c r="Q23" s="24">
        <v>25.75</v>
      </c>
      <c r="R23" s="26"/>
      <c r="S23" s="26">
        <v>25</v>
      </c>
      <c r="T23" s="26"/>
      <c r="U23" s="54">
        <v>0.75</v>
      </c>
      <c r="V23" s="26">
        <v>600</v>
      </c>
      <c r="W23" s="22" t="s">
        <v>19</v>
      </c>
      <c r="X23" s="3" t="s">
        <v>50</v>
      </c>
    </row>
    <row r="24" s="2" customFormat="1" ht="42" customHeight="1" spans="1:23">
      <c r="A24" s="13">
        <v>10</v>
      </c>
      <c r="B24" s="28" t="s">
        <v>34</v>
      </c>
      <c r="C24" s="28" t="s">
        <v>47</v>
      </c>
      <c r="D24" s="18" t="s">
        <v>59</v>
      </c>
      <c r="E24" s="18" t="s">
        <v>53</v>
      </c>
      <c r="F24" s="17" t="s">
        <v>39</v>
      </c>
      <c r="G24" s="17" t="s">
        <v>39</v>
      </c>
      <c r="H24" s="18"/>
      <c r="I24" s="18"/>
      <c r="J24" s="18"/>
      <c r="K24" s="18"/>
      <c r="L24" s="18"/>
      <c r="M24" s="18">
        <v>200</v>
      </c>
      <c r="N24" s="18"/>
      <c r="O24" s="18"/>
      <c r="P24" s="18"/>
      <c r="Q24" s="38">
        <v>20.6</v>
      </c>
      <c r="R24" s="18">
        <v>20</v>
      </c>
      <c r="S24" s="18"/>
      <c r="T24" s="18"/>
      <c r="U24" s="52">
        <v>0.6</v>
      </c>
      <c r="V24" s="18">
        <v>736</v>
      </c>
      <c r="W24" s="22" t="s">
        <v>54</v>
      </c>
    </row>
    <row r="25" s="2" customFormat="1" ht="42" customHeight="1" spans="1:24">
      <c r="A25" s="20">
        <v>11</v>
      </c>
      <c r="B25" s="29" t="s">
        <v>34</v>
      </c>
      <c r="C25" s="29" t="s">
        <v>47</v>
      </c>
      <c r="D25" s="27" t="s">
        <v>60</v>
      </c>
      <c r="E25" s="23" t="s">
        <v>37</v>
      </c>
      <c r="F25" s="26" t="s">
        <v>39</v>
      </c>
      <c r="G25" s="26" t="s">
        <v>39</v>
      </c>
      <c r="H25" s="26"/>
      <c r="I25" s="26"/>
      <c r="J25" s="26"/>
      <c r="K25" s="26"/>
      <c r="L25" s="26">
        <v>3000</v>
      </c>
      <c r="M25" s="26"/>
      <c r="N25" s="26"/>
      <c r="O25" s="26"/>
      <c r="P25" s="26"/>
      <c r="Q25" s="24">
        <v>20.6</v>
      </c>
      <c r="R25" s="26">
        <v>20</v>
      </c>
      <c r="S25" s="27"/>
      <c r="T25" s="26"/>
      <c r="U25" s="54">
        <v>0.6</v>
      </c>
      <c r="V25" s="27">
        <v>463</v>
      </c>
      <c r="W25" s="30" t="s">
        <v>61</v>
      </c>
      <c r="X25" s="2" t="s">
        <v>62</v>
      </c>
    </row>
    <row r="26" s="4" customFormat="1" ht="42" customHeight="1" spans="1:23">
      <c r="A26" s="13">
        <v>12</v>
      </c>
      <c r="B26" s="28" t="s">
        <v>34</v>
      </c>
      <c r="C26" s="28" t="s">
        <v>47</v>
      </c>
      <c r="D26" s="18" t="s">
        <v>63</v>
      </c>
      <c r="E26" s="17" t="s">
        <v>37</v>
      </c>
      <c r="F26" s="17" t="s">
        <v>39</v>
      </c>
      <c r="G26" s="17" t="s">
        <v>39</v>
      </c>
      <c r="H26" s="18"/>
      <c r="I26" s="18"/>
      <c r="J26" s="18"/>
      <c r="K26" s="18"/>
      <c r="L26" s="18">
        <v>5400</v>
      </c>
      <c r="M26" s="18"/>
      <c r="N26" s="18"/>
      <c r="O26" s="18"/>
      <c r="P26" s="18"/>
      <c r="Q26" s="38">
        <v>20.6</v>
      </c>
      <c r="R26" s="62">
        <v>20</v>
      </c>
      <c r="S26" s="62"/>
      <c r="T26" s="62"/>
      <c r="U26" s="52">
        <v>0.6</v>
      </c>
      <c r="V26" s="62">
        <v>408</v>
      </c>
      <c r="W26" s="18" t="s">
        <v>19</v>
      </c>
    </row>
    <row r="27" s="3" customFormat="1" ht="42" customHeight="1" spans="1:24">
      <c r="A27" s="20">
        <v>28</v>
      </c>
      <c r="B27" s="26" t="s">
        <v>34</v>
      </c>
      <c r="C27" s="26" t="s">
        <v>47</v>
      </c>
      <c r="D27" s="27" t="s">
        <v>83</v>
      </c>
      <c r="E27" s="22" t="s">
        <v>53</v>
      </c>
      <c r="F27" s="23" t="s">
        <v>39</v>
      </c>
      <c r="G27" s="23" t="s">
        <v>39</v>
      </c>
      <c r="H27" s="26"/>
      <c r="I27" s="26"/>
      <c r="J27" s="26">
        <v>150</v>
      </c>
      <c r="K27" s="26"/>
      <c r="L27" s="26"/>
      <c r="M27" s="26"/>
      <c r="N27" s="26"/>
      <c r="O27" s="26"/>
      <c r="P27" s="26"/>
      <c r="Q27" s="24">
        <v>15.45</v>
      </c>
      <c r="R27" s="26">
        <v>15</v>
      </c>
      <c r="S27" s="26"/>
      <c r="T27" s="26"/>
      <c r="U27" s="54">
        <v>0.45</v>
      </c>
      <c r="V27" s="26">
        <v>322</v>
      </c>
      <c r="W27" s="22" t="s">
        <v>54</v>
      </c>
      <c r="X27" s="3" t="s">
        <v>50</v>
      </c>
    </row>
    <row r="28" s="3" customFormat="1" ht="42" customHeight="1" spans="1:24">
      <c r="A28" s="20">
        <v>48</v>
      </c>
      <c r="B28" s="26" t="s">
        <v>34</v>
      </c>
      <c r="C28" s="26" t="s">
        <v>47</v>
      </c>
      <c r="D28" s="30" t="s">
        <v>107</v>
      </c>
      <c r="E28" s="22" t="s">
        <v>57</v>
      </c>
      <c r="F28" s="26" t="s">
        <v>39</v>
      </c>
      <c r="G28" s="26" t="s">
        <v>39</v>
      </c>
      <c r="H28" s="26"/>
      <c r="I28" s="26"/>
      <c r="J28" s="26"/>
      <c r="K28" s="26"/>
      <c r="L28" s="26"/>
      <c r="M28" s="26"/>
      <c r="N28" s="26"/>
      <c r="O28" s="26">
        <v>1</v>
      </c>
      <c r="P28" s="26"/>
      <c r="Q28" s="24">
        <v>8.24</v>
      </c>
      <c r="R28" s="26">
        <v>8</v>
      </c>
      <c r="S28" s="26"/>
      <c r="T28" s="26"/>
      <c r="U28" s="54">
        <v>0.24</v>
      </c>
      <c r="V28" s="26">
        <v>717</v>
      </c>
      <c r="W28" s="30" t="s">
        <v>58</v>
      </c>
      <c r="X28" s="3" t="s">
        <v>108</v>
      </c>
    </row>
    <row r="29" s="3" customFormat="1" ht="42" customHeight="1" spans="1:23">
      <c r="A29" s="20"/>
      <c r="B29" s="26"/>
      <c r="C29" s="26"/>
      <c r="D29" s="30"/>
      <c r="E29" s="22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4"/>
      <c r="R29" s="26">
        <f>SUM(R23:R28)</f>
        <v>83</v>
      </c>
      <c r="S29" s="26">
        <f>SUM(S23:S28)</f>
        <v>25</v>
      </c>
      <c r="T29" s="26"/>
      <c r="U29" s="54">
        <f>SUM(U23:U28)</f>
        <v>3.24</v>
      </c>
      <c r="V29" s="27"/>
      <c r="W29" s="30"/>
    </row>
    <row r="30" s="2" customFormat="1" ht="42" customHeight="1" spans="1:23">
      <c r="A30" s="13">
        <v>22</v>
      </c>
      <c r="B30" s="13" t="s">
        <v>34</v>
      </c>
      <c r="C30" s="13" t="s">
        <v>76</v>
      </c>
      <c r="D30" s="17" t="s">
        <v>77</v>
      </c>
      <c r="E30" s="17" t="s">
        <v>37</v>
      </c>
      <c r="F30" s="17" t="s">
        <v>39</v>
      </c>
      <c r="G30" s="17" t="s">
        <v>39</v>
      </c>
      <c r="H30" s="17"/>
      <c r="I30" s="17"/>
      <c r="J30" s="17"/>
      <c r="K30" s="17"/>
      <c r="L30" s="17">
        <v>2300</v>
      </c>
      <c r="M30" s="17"/>
      <c r="N30" s="17"/>
      <c r="O30" s="17"/>
      <c r="P30" s="17"/>
      <c r="Q30" s="38">
        <v>17.51</v>
      </c>
      <c r="R30" s="17">
        <v>17</v>
      </c>
      <c r="S30" s="17"/>
      <c r="T30" s="17"/>
      <c r="U30" s="52">
        <v>0.51</v>
      </c>
      <c r="V30" s="53">
        <v>1350</v>
      </c>
      <c r="W30" s="22" t="s">
        <v>19</v>
      </c>
    </row>
    <row r="31" s="2" customFormat="1" ht="42" customHeight="1" spans="1:23">
      <c r="A31" s="13">
        <v>27</v>
      </c>
      <c r="B31" s="26" t="s">
        <v>34</v>
      </c>
      <c r="C31" s="26" t="s">
        <v>76</v>
      </c>
      <c r="D31" s="30" t="s">
        <v>82</v>
      </c>
      <c r="E31" s="18" t="s">
        <v>53</v>
      </c>
      <c r="F31" s="17" t="s">
        <v>39</v>
      </c>
      <c r="G31" s="17" t="s">
        <v>39</v>
      </c>
      <c r="H31" s="30"/>
      <c r="I31" s="30"/>
      <c r="J31" s="30"/>
      <c r="K31" s="30"/>
      <c r="L31" s="30"/>
      <c r="M31" s="30">
        <v>115</v>
      </c>
      <c r="N31" s="30"/>
      <c r="O31" s="30"/>
      <c r="P31" s="30"/>
      <c r="Q31" s="38">
        <v>15.45</v>
      </c>
      <c r="R31" s="30"/>
      <c r="S31" s="30">
        <v>15</v>
      </c>
      <c r="T31" s="30"/>
      <c r="U31" s="52">
        <v>0.45</v>
      </c>
      <c r="V31" s="30">
        <v>870</v>
      </c>
      <c r="W31" s="22" t="s">
        <v>54</v>
      </c>
    </row>
    <row r="32" s="2" customFormat="1" ht="42" customHeight="1" spans="1:23">
      <c r="A32" s="20">
        <v>31</v>
      </c>
      <c r="B32" s="26" t="s">
        <v>34</v>
      </c>
      <c r="C32" s="26" t="s">
        <v>76</v>
      </c>
      <c r="D32" s="30" t="s">
        <v>86</v>
      </c>
      <c r="E32" s="22" t="s">
        <v>53</v>
      </c>
      <c r="F32" s="23" t="s">
        <v>39</v>
      </c>
      <c r="G32" s="23" t="s">
        <v>39</v>
      </c>
      <c r="H32" s="30"/>
      <c r="I32" s="30"/>
      <c r="J32" s="30"/>
      <c r="K32" s="30"/>
      <c r="L32" s="30"/>
      <c r="M32" s="30">
        <v>125</v>
      </c>
      <c r="N32" s="30"/>
      <c r="O32" s="30"/>
      <c r="P32" s="30"/>
      <c r="Q32" s="38">
        <v>12.36</v>
      </c>
      <c r="R32" s="30">
        <v>12</v>
      </c>
      <c r="S32" s="30"/>
      <c r="T32" s="30"/>
      <c r="U32" s="60">
        <v>0.36</v>
      </c>
      <c r="V32" s="30">
        <v>2210</v>
      </c>
      <c r="W32" s="22" t="s">
        <v>54</v>
      </c>
    </row>
    <row r="33" s="2" customFormat="1" ht="42" customHeight="1" spans="1:23">
      <c r="A33" s="20">
        <v>32</v>
      </c>
      <c r="B33" s="26" t="s">
        <v>34</v>
      </c>
      <c r="C33" s="26" t="s">
        <v>76</v>
      </c>
      <c r="D33" s="30" t="s">
        <v>87</v>
      </c>
      <c r="E33" s="22" t="s">
        <v>53</v>
      </c>
      <c r="F33" s="23" t="s">
        <v>39</v>
      </c>
      <c r="G33" s="23" t="s">
        <v>39</v>
      </c>
      <c r="H33" s="30"/>
      <c r="I33" s="30"/>
      <c r="J33" s="30"/>
      <c r="K33" s="30"/>
      <c r="L33" s="30"/>
      <c r="M33" s="30">
        <v>120</v>
      </c>
      <c r="N33" s="30"/>
      <c r="O33" s="30"/>
      <c r="P33" s="30"/>
      <c r="Q33" s="38">
        <v>12.36</v>
      </c>
      <c r="R33" s="30">
        <v>12</v>
      </c>
      <c r="S33" s="30"/>
      <c r="T33" s="30"/>
      <c r="U33" s="60">
        <v>0.36</v>
      </c>
      <c r="V33" s="30">
        <v>1780</v>
      </c>
      <c r="W33" s="22" t="s">
        <v>54</v>
      </c>
    </row>
    <row r="34" s="2" customFormat="1" ht="42" customHeight="1" spans="1:24">
      <c r="A34" s="20">
        <v>36</v>
      </c>
      <c r="B34" s="20" t="s">
        <v>34</v>
      </c>
      <c r="C34" s="20" t="s">
        <v>76</v>
      </c>
      <c r="D34" s="23" t="s">
        <v>92</v>
      </c>
      <c r="E34" s="22" t="s">
        <v>53</v>
      </c>
      <c r="F34" s="23" t="s">
        <v>39</v>
      </c>
      <c r="G34" s="23" t="s">
        <v>39</v>
      </c>
      <c r="H34" s="23"/>
      <c r="I34" s="23"/>
      <c r="J34" s="23"/>
      <c r="K34" s="23"/>
      <c r="L34" s="23"/>
      <c r="M34" s="23">
        <v>118</v>
      </c>
      <c r="N34" s="23"/>
      <c r="O34" s="23"/>
      <c r="P34" s="23"/>
      <c r="Q34" s="38">
        <v>10.3</v>
      </c>
      <c r="R34" s="23">
        <v>10</v>
      </c>
      <c r="S34" s="23"/>
      <c r="T34" s="23"/>
      <c r="U34" s="54">
        <v>0.3</v>
      </c>
      <c r="V34" s="23">
        <v>856</v>
      </c>
      <c r="W34" s="22" t="s">
        <v>54</v>
      </c>
      <c r="X34" s="2" t="s">
        <v>93</v>
      </c>
    </row>
    <row r="35" s="2" customFormat="1" ht="42" customHeight="1" spans="1:23">
      <c r="A35" s="20">
        <v>37</v>
      </c>
      <c r="B35" s="20" t="s">
        <v>34</v>
      </c>
      <c r="C35" s="20" t="s">
        <v>76</v>
      </c>
      <c r="D35" s="23" t="s">
        <v>94</v>
      </c>
      <c r="E35" s="22" t="s">
        <v>53</v>
      </c>
      <c r="F35" s="23" t="s">
        <v>39</v>
      </c>
      <c r="G35" s="23" t="s">
        <v>39</v>
      </c>
      <c r="H35" s="23"/>
      <c r="I35" s="23"/>
      <c r="J35" s="23"/>
      <c r="K35" s="23"/>
      <c r="L35" s="23"/>
      <c r="M35" s="23">
        <v>105</v>
      </c>
      <c r="N35" s="23"/>
      <c r="O35" s="23"/>
      <c r="P35" s="23"/>
      <c r="Q35" s="38">
        <v>10.3</v>
      </c>
      <c r="R35" s="23">
        <v>10</v>
      </c>
      <c r="S35" s="23"/>
      <c r="T35" s="23"/>
      <c r="U35" s="60">
        <v>0.3</v>
      </c>
      <c r="V35" s="25">
        <v>746</v>
      </c>
      <c r="W35" s="22" t="s">
        <v>54</v>
      </c>
    </row>
    <row r="36" s="2" customFormat="1" ht="42" customHeight="1" spans="1:23">
      <c r="A36" s="13">
        <v>42</v>
      </c>
      <c r="B36" s="26" t="s">
        <v>34</v>
      </c>
      <c r="C36" s="26" t="s">
        <v>76</v>
      </c>
      <c r="D36" s="30" t="s">
        <v>99</v>
      </c>
      <c r="E36" s="18" t="s">
        <v>53</v>
      </c>
      <c r="F36" s="17" t="s">
        <v>39</v>
      </c>
      <c r="G36" s="17" t="s">
        <v>39</v>
      </c>
      <c r="H36" s="30"/>
      <c r="I36" s="30"/>
      <c r="J36" s="30"/>
      <c r="K36" s="30"/>
      <c r="L36" s="30"/>
      <c r="M36" s="30">
        <v>90</v>
      </c>
      <c r="N36" s="30"/>
      <c r="O36" s="30"/>
      <c r="P36" s="30"/>
      <c r="Q36" s="38">
        <v>10.3</v>
      </c>
      <c r="R36" s="63">
        <v>10</v>
      </c>
      <c r="S36" s="63"/>
      <c r="T36" s="63"/>
      <c r="U36" s="52">
        <v>0.3</v>
      </c>
      <c r="V36" s="63">
        <v>1215</v>
      </c>
      <c r="W36" s="22" t="s">
        <v>54</v>
      </c>
    </row>
    <row r="37" s="2" customFormat="1" ht="42" customHeight="1" spans="1:23">
      <c r="A37" s="13">
        <v>43</v>
      </c>
      <c r="B37" s="26" t="s">
        <v>34</v>
      </c>
      <c r="C37" s="26" t="s">
        <v>76</v>
      </c>
      <c r="D37" s="30" t="s">
        <v>100</v>
      </c>
      <c r="E37" s="18" t="s">
        <v>53</v>
      </c>
      <c r="F37" s="17" t="s">
        <v>39</v>
      </c>
      <c r="G37" s="17" t="s">
        <v>39</v>
      </c>
      <c r="H37" s="30"/>
      <c r="I37" s="30"/>
      <c r="J37" s="30"/>
      <c r="K37" s="30"/>
      <c r="L37" s="30"/>
      <c r="M37" s="30">
        <v>80</v>
      </c>
      <c r="N37" s="30"/>
      <c r="O37" s="30"/>
      <c r="P37" s="30"/>
      <c r="Q37" s="38">
        <v>10.3</v>
      </c>
      <c r="R37" s="30">
        <v>10</v>
      </c>
      <c r="S37" s="30"/>
      <c r="T37" s="30"/>
      <c r="U37" s="52">
        <v>0.3</v>
      </c>
      <c r="V37" s="30">
        <v>895</v>
      </c>
      <c r="W37" s="22" t="s">
        <v>54</v>
      </c>
    </row>
    <row r="38" s="2" customFormat="1" ht="42" customHeight="1" spans="1:23">
      <c r="A38" s="13">
        <v>44</v>
      </c>
      <c r="B38" s="26" t="s">
        <v>34</v>
      </c>
      <c r="C38" s="26" t="s">
        <v>76</v>
      </c>
      <c r="D38" s="30" t="s">
        <v>101</v>
      </c>
      <c r="E38" s="18" t="s">
        <v>53</v>
      </c>
      <c r="F38" s="17" t="s">
        <v>39</v>
      </c>
      <c r="G38" s="17" t="s">
        <v>39</v>
      </c>
      <c r="H38" s="30"/>
      <c r="I38" s="30"/>
      <c r="J38" s="30"/>
      <c r="K38" s="30"/>
      <c r="L38" s="30"/>
      <c r="M38" s="30">
        <v>70</v>
      </c>
      <c r="N38" s="30"/>
      <c r="O38" s="30"/>
      <c r="P38" s="30"/>
      <c r="Q38" s="38">
        <v>10.3</v>
      </c>
      <c r="R38" s="30">
        <v>10</v>
      </c>
      <c r="S38" s="30"/>
      <c r="T38" s="64"/>
      <c r="U38" s="52">
        <v>0.3</v>
      </c>
      <c r="V38" s="63">
        <v>1018</v>
      </c>
      <c r="W38" s="22" t="s">
        <v>54</v>
      </c>
    </row>
    <row r="39" s="2" customFormat="1" ht="42" customHeight="1" spans="1:24">
      <c r="A39" s="20">
        <v>45</v>
      </c>
      <c r="B39" s="20" t="s">
        <v>34</v>
      </c>
      <c r="C39" s="20" t="s">
        <v>76</v>
      </c>
      <c r="D39" s="23" t="s">
        <v>102</v>
      </c>
      <c r="E39" s="22" t="s">
        <v>53</v>
      </c>
      <c r="F39" s="23" t="s">
        <v>39</v>
      </c>
      <c r="G39" s="23" t="s">
        <v>39</v>
      </c>
      <c r="H39" s="23"/>
      <c r="I39" s="23"/>
      <c r="J39" s="23"/>
      <c r="K39" s="23"/>
      <c r="L39" s="23"/>
      <c r="M39" s="23">
        <v>60</v>
      </c>
      <c r="N39" s="23"/>
      <c r="O39" s="23"/>
      <c r="P39" s="23"/>
      <c r="Q39" s="38">
        <v>6.18</v>
      </c>
      <c r="R39" s="23"/>
      <c r="S39" s="23">
        <v>6</v>
      </c>
      <c r="T39" s="23"/>
      <c r="U39" s="54">
        <v>0.18</v>
      </c>
      <c r="V39" s="25">
        <v>687</v>
      </c>
      <c r="W39" s="22" t="s">
        <v>54</v>
      </c>
      <c r="X39" s="2" t="s">
        <v>103</v>
      </c>
    </row>
    <row r="40" s="2" customFormat="1" ht="42" customHeight="1" spans="1:23">
      <c r="A40" s="20"/>
      <c r="B40" s="20"/>
      <c r="C40" s="20"/>
      <c r="D40" s="23"/>
      <c r="E40" s="2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38"/>
      <c r="R40" s="23">
        <f>SUM(R30:R39)</f>
        <v>91</v>
      </c>
      <c r="S40" s="23">
        <f>SUM(S30:S39)</f>
        <v>21</v>
      </c>
      <c r="T40" s="23"/>
      <c r="U40" s="54">
        <f>SUM(U30:U39)</f>
        <v>3.36</v>
      </c>
      <c r="V40" s="25"/>
      <c r="W40" s="22"/>
    </row>
    <row r="41" s="2" customFormat="1" ht="42" customHeight="1" spans="1:23">
      <c r="A41" s="13">
        <v>15</v>
      </c>
      <c r="B41" s="13" t="s">
        <v>34</v>
      </c>
      <c r="C41" s="13" t="s">
        <v>66</v>
      </c>
      <c r="D41" s="17" t="s">
        <v>67</v>
      </c>
      <c r="E41" s="17" t="s">
        <v>68</v>
      </c>
      <c r="F41" s="17" t="s">
        <v>39</v>
      </c>
      <c r="G41" s="17" t="s">
        <v>39</v>
      </c>
      <c r="H41" s="17"/>
      <c r="I41" s="17"/>
      <c r="J41" s="17"/>
      <c r="K41" s="17"/>
      <c r="L41" s="17">
        <v>4200</v>
      </c>
      <c r="M41" s="17"/>
      <c r="N41" s="17"/>
      <c r="O41" s="17"/>
      <c r="P41" s="17"/>
      <c r="Q41" s="38">
        <v>20.6</v>
      </c>
      <c r="R41" s="17">
        <v>20</v>
      </c>
      <c r="S41" s="17"/>
      <c r="T41" s="65"/>
      <c r="U41" s="52">
        <v>0.6</v>
      </c>
      <c r="V41" s="53">
        <v>1113</v>
      </c>
      <c r="W41" s="22" t="s">
        <v>69</v>
      </c>
    </row>
    <row r="42" s="2" customFormat="1" ht="42" customHeight="1" spans="1:23">
      <c r="A42" s="13">
        <v>16</v>
      </c>
      <c r="B42" s="13" t="s">
        <v>34</v>
      </c>
      <c r="C42" s="13" t="s">
        <v>66</v>
      </c>
      <c r="D42" s="17" t="s">
        <v>70</v>
      </c>
      <c r="E42" s="17" t="s">
        <v>68</v>
      </c>
      <c r="F42" s="17" t="s">
        <v>39</v>
      </c>
      <c r="G42" s="17" t="s">
        <v>39</v>
      </c>
      <c r="H42" s="17"/>
      <c r="I42" s="17"/>
      <c r="J42" s="17"/>
      <c r="K42" s="17"/>
      <c r="L42" s="17">
        <v>4200</v>
      </c>
      <c r="M42" s="17"/>
      <c r="N42" s="17"/>
      <c r="O42" s="17"/>
      <c r="P42" s="17"/>
      <c r="Q42" s="38">
        <v>20.6</v>
      </c>
      <c r="R42" s="17">
        <v>20</v>
      </c>
      <c r="S42" s="17"/>
      <c r="T42" s="65"/>
      <c r="U42" s="52">
        <v>0.6</v>
      </c>
      <c r="V42" s="53">
        <v>735</v>
      </c>
      <c r="W42" s="22" t="s">
        <v>69</v>
      </c>
    </row>
    <row r="43" s="2" customFormat="1" ht="42" customHeight="1" spans="1:23">
      <c r="A43" s="13">
        <v>17</v>
      </c>
      <c r="B43" s="13" t="s">
        <v>34</v>
      </c>
      <c r="C43" s="13" t="s">
        <v>66</v>
      </c>
      <c r="D43" s="17" t="s">
        <v>71</v>
      </c>
      <c r="E43" s="17" t="s">
        <v>68</v>
      </c>
      <c r="F43" s="17" t="s">
        <v>39</v>
      </c>
      <c r="G43" s="17" t="s">
        <v>39</v>
      </c>
      <c r="H43" s="17"/>
      <c r="I43" s="17"/>
      <c r="J43" s="17"/>
      <c r="K43" s="17"/>
      <c r="L43" s="17">
        <v>4200</v>
      </c>
      <c r="M43" s="17"/>
      <c r="N43" s="17"/>
      <c r="O43" s="17"/>
      <c r="P43" s="17"/>
      <c r="Q43" s="38">
        <v>20.6</v>
      </c>
      <c r="R43" s="17">
        <v>20</v>
      </c>
      <c r="S43" s="17"/>
      <c r="T43" s="53"/>
      <c r="U43" s="52">
        <v>0.6</v>
      </c>
      <c r="V43" s="53">
        <v>1050</v>
      </c>
      <c r="W43" s="22" t="s">
        <v>69</v>
      </c>
    </row>
    <row r="44" s="4" customFormat="1" ht="42" customHeight="1" spans="1:23">
      <c r="A44" s="31">
        <v>18</v>
      </c>
      <c r="B44" s="31" t="s">
        <v>34</v>
      </c>
      <c r="C44" s="31" t="s">
        <v>66</v>
      </c>
      <c r="D44" s="32" t="s">
        <v>72</v>
      </c>
      <c r="E44" s="32" t="s">
        <v>68</v>
      </c>
      <c r="F44" s="32" t="s">
        <v>39</v>
      </c>
      <c r="G44" s="32" t="s">
        <v>39</v>
      </c>
      <c r="H44" s="32"/>
      <c r="I44" s="32"/>
      <c r="J44" s="32"/>
      <c r="K44" s="32"/>
      <c r="L44" s="32">
        <v>4200</v>
      </c>
      <c r="M44" s="32"/>
      <c r="N44" s="32"/>
      <c r="O44" s="32"/>
      <c r="P44" s="32"/>
      <c r="Q44" s="66">
        <v>20.6</v>
      </c>
      <c r="R44" s="32"/>
      <c r="S44" s="32">
        <v>20</v>
      </c>
      <c r="T44" s="67"/>
      <c r="U44" s="68">
        <v>0.6</v>
      </c>
      <c r="V44" s="32">
        <v>2350</v>
      </c>
      <c r="W44" s="36" t="s">
        <v>69</v>
      </c>
    </row>
    <row r="45" s="2" customFormat="1" ht="42" customHeight="1" spans="1:23">
      <c r="A45" s="13">
        <v>19</v>
      </c>
      <c r="B45" s="13" t="s">
        <v>34</v>
      </c>
      <c r="C45" s="13" t="s">
        <v>66</v>
      </c>
      <c r="D45" s="17" t="s">
        <v>73</v>
      </c>
      <c r="E45" s="17" t="s">
        <v>68</v>
      </c>
      <c r="F45" s="17" t="s">
        <v>39</v>
      </c>
      <c r="G45" s="17" t="s">
        <v>39</v>
      </c>
      <c r="H45" s="17"/>
      <c r="I45" s="17"/>
      <c r="J45" s="17"/>
      <c r="K45" s="17"/>
      <c r="L45" s="17">
        <v>4200</v>
      </c>
      <c r="M45" s="17"/>
      <c r="N45" s="17"/>
      <c r="O45" s="17"/>
      <c r="P45" s="17"/>
      <c r="Q45" s="38">
        <v>20.6</v>
      </c>
      <c r="R45" s="17"/>
      <c r="S45" s="17">
        <v>20</v>
      </c>
      <c r="T45" s="53"/>
      <c r="U45" s="52">
        <v>0.6</v>
      </c>
      <c r="V45" s="53">
        <v>1100</v>
      </c>
      <c r="W45" s="22" t="s">
        <v>69</v>
      </c>
    </row>
    <row r="46" s="2" customFormat="1" ht="42" customHeight="1" spans="1:23">
      <c r="A46" s="13">
        <v>40</v>
      </c>
      <c r="B46" s="13" t="s">
        <v>34</v>
      </c>
      <c r="C46" s="13" t="s">
        <v>66</v>
      </c>
      <c r="D46" s="17" t="s">
        <v>97</v>
      </c>
      <c r="E46" s="18" t="s">
        <v>57</v>
      </c>
      <c r="F46" s="17" t="s">
        <v>39</v>
      </c>
      <c r="G46" s="17" t="s">
        <v>39</v>
      </c>
      <c r="H46" s="17"/>
      <c r="I46" s="17"/>
      <c r="J46" s="17"/>
      <c r="K46" s="17"/>
      <c r="L46" s="17"/>
      <c r="M46" s="17"/>
      <c r="N46" s="17"/>
      <c r="O46" s="17">
        <v>1</v>
      </c>
      <c r="P46" s="17"/>
      <c r="Q46" s="38">
        <v>10.3</v>
      </c>
      <c r="R46" s="34">
        <v>10</v>
      </c>
      <c r="S46" s="34"/>
      <c r="T46" s="65"/>
      <c r="U46" s="52">
        <v>0.3</v>
      </c>
      <c r="V46" s="17">
        <v>1890</v>
      </c>
      <c r="W46" s="22" t="s">
        <v>58</v>
      </c>
    </row>
    <row r="47" s="2" customFormat="1" ht="42" customHeight="1" spans="1:23">
      <c r="A47" s="13"/>
      <c r="B47" s="13"/>
      <c r="C47" s="13"/>
      <c r="D47" s="17"/>
      <c r="E47" s="18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38"/>
      <c r="R47" s="34">
        <f>SUM(R41:R46)</f>
        <v>70</v>
      </c>
      <c r="S47" s="34">
        <f>SUM(S41:S46)</f>
        <v>40</v>
      </c>
      <c r="T47" s="65"/>
      <c r="U47" s="52">
        <f>SUM(U41:U46)</f>
        <v>3.3</v>
      </c>
      <c r="V47" s="17"/>
      <c r="W47" s="22"/>
    </row>
    <row r="48" s="2" customFormat="1" ht="85" customHeight="1" spans="1:23">
      <c r="A48" s="13">
        <v>1</v>
      </c>
      <c r="B48" s="28" t="s">
        <v>34</v>
      </c>
      <c r="C48" s="28" t="s">
        <v>35</v>
      </c>
      <c r="D48" s="18" t="s">
        <v>36</v>
      </c>
      <c r="E48" s="18" t="s">
        <v>37</v>
      </c>
      <c r="F48" s="17" t="s">
        <v>38</v>
      </c>
      <c r="G48" s="17" t="s">
        <v>39</v>
      </c>
      <c r="H48" s="18"/>
      <c r="I48" s="18"/>
      <c r="J48" s="18"/>
      <c r="K48" s="18"/>
      <c r="L48" s="18">
        <v>5000</v>
      </c>
      <c r="M48" s="18"/>
      <c r="N48" s="18"/>
      <c r="O48" s="18"/>
      <c r="P48" s="18"/>
      <c r="Q48" s="38">
        <v>30.9</v>
      </c>
      <c r="R48" s="18">
        <v>30</v>
      </c>
      <c r="S48" s="18"/>
      <c r="T48" s="18"/>
      <c r="U48" s="52">
        <v>0.9</v>
      </c>
      <c r="V48" s="18">
        <v>1100</v>
      </c>
      <c r="W48" s="22" t="s">
        <v>40</v>
      </c>
    </row>
    <row r="49" s="2" customFormat="1" ht="42" customHeight="1" spans="1:23">
      <c r="A49" s="13">
        <v>8</v>
      </c>
      <c r="B49" s="28" t="s">
        <v>34</v>
      </c>
      <c r="C49" s="28" t="s">
        <v>35</v>
      </c>
      <c r="D49" s="18" t="s">
        <v>55</v>
      </c>
      <c r="E49" s="24" t="s">
        <v>53</v>
      </c>
      <c r="F49" s="17" t="s">
        <v>39</v>
      </c>
      <c r="G49" s="17" t="s">
        <v>39</v>
      </c>
      <c r="H49" s="18"/>
      <c r="I49" s="18"/>
      <c r="J49" s="18"/>
      <c r="K49" s="18"/>
      <c r="L49" s="18"/>
      <c r="M49" s="18">
        <v>150</v>
      </c>
      <c r="N49" s="18"/>
      <c r="O49" s="18"/>
      <c r="P49" s="18"/>
      <c r="Q49" s="38">
        <v>21.63</v>
      </c>
      <c r="R49" s="18">
        <v>21</v>
      </c>
      <c r="S49" s="18"/>
      <c r="T49" s="18"/>
      <c r="U49" s="69">
        <v>0.63</v>
      </c>
      <c r="V49" s="18">
        <v>850</v>
      </c>
      <c r="W49" s="22" t="s">
        <v>54</v>
      </c>
    </row>
    <row r="50" s="2" customFormat="1" ht="42" customHeight="1" spans="1:23">
      <c r="A50" s="13">
        <v>9</v>
      </c>
      <c r="B50" s="28" t="s">
        <v>34</v>
      </c>
      <c r="C50" s="28" t="s">
        <v>35</v>
      </c>
      <c r="D50" s="33" t="s">
        <v>56</v>
      </c>
      <c r="E50" s="18" t="s">
        <v>57</v>
      </c>
      <c r="F50" s="17" t="s">
        <v>39</v>
      </c>
      <c r="G50" s="17" t="s">
        <v>39</v>
      </c>
      <c r="H50" s="34"/>
      <c r="I50" s="34"/>
      <c r="J50" s="34"/>
      <c r="K50" s="34"/>
      <c r="L50" s="34"/>
      <c r="M50" s="34"/>
      <c r="N50" s="34"/>
      <c r="O50" s="34">
        <v>1</v>
      </c>
      <c r="P50" s="34"/>
      <c r="Q50" s="38">
        <v>20.6</v>
      </c>
      <c r="R50" s="34">
        <v>20</v>
      </c>
      <c r="S50" s="34"/>
      <c r="T50" s="18"/>
      <c r="U50" s="69">
        <v>0.6</v>
      </c>
      <c r="V50" s="34">
        <v>603</v>
      </c>
      <c r="W50" s="22" t="s">
        <v>58</v>
      </c>
    </row>
    <row r="51" s="4" customFormat="1" ht="42" customHeight="1" spans="1:24">
      <c r="A51" s="31">
        <v>33</v>
      </c>
      <c r="B51" s="35" t="s">
        <v>34</v>
      </c>
      <c r="C51" s="35" t="s">
        <v>35</v>
      </c>
      <c r="D51" s="36" t="s">
        <v>88</v>
      </c>
      <c r="E51" s="36" t="s">
        <v>53</v>
      </c>
      <c r="F51" s="32" t="s">
        <v>39</v>
      </c>
      <c r="G51" s="32" t="s">
        <v>39</v>
      </c>
      <c r="H51" s="36"/>
      <c r="I51" s="36"/>
      <c r="J51" s="36"/>
      <c r="K51" s="36"/>
      <c r="L51" s="36"/>
      <c r="M51" s="36">
        <v>260</v>
      </c>
      <c r="N51" s="36"/>
      <c r="O51" s="36"/>
      <c r="P51" s="36"/>
      <c r="Q51" s="66">
        <v>10.3</v>
      </c>
      <c r="R51" s="36">
        <v>10</v>
      </c>
      <c r="S51" s="36"/>
      <c r="T51" s="36"/>
      <c r="U51" s="68">
        <v>0.3</v>
      </c>
      <c r="V51" s="36">
        <v>1418</v>
      </c>
      <c r="W51" s="36" t="s">
        <v>54</v>
      </c>
      <c r="X51" s="4" t="s">
        <v>89</v>
      </c>
    </row>
    <row r="52" s="2" customFormat="1" ht="42" customHeight="1" spans="1:24">
      <c r="A52" s="20">
        <v>34</v>
      </c>
      <c r="B52" s="29" t="s">
        <v>34</v>
      </c>
      <c r="C52" s="29" t="s">
        <v>35</v>
      </c>
      <c r="D52" s="22" t="s">
        <v>90</v>
      </c>
      <c r="E52" s="23" t="s">
        <v>37</v>
      </c>
      <c r="F52" s="23" t="s">
        <v>39</v>
      </c>
      <c r="G52" s="23" t="s">
        <v>39</v>
      </c>
      <c r="H52" s="22"/>
      <c r="I52" s="22"/>
      <c r="J52" s="22"/>
      <c r="K52" s="22"/>
      <c r="L52" s="22">
        <v>6260</v>
      </c>
      <c r="M52" s="22"/>
      <c r="N52" s="22"/>
      <c r="O52" s="22"/>
      <c r="P52" s="22"/>
      <c r="Q52" s="38">
        <v>10.3</v>
      </c>
      <c r="R52" s="22">
        <v>10</v>
      </c>
      <c r="S52" s="22"/>
      <c r="T52" s="22"/>
      <c r="U52" s="60">
        <v>0.3</v>
      </c>
      <c r="V52" s="22">
        <v>650</v>
      </c>
      <c r="W52" s="22" t="s">
        <v>19</v>
      </c>
      <c r="X52" s="2" t="s">
        <v>89</v>
      </c>
    </row>
    <row r="53" s="2" customFormat="1" ht="42" customHeight="1" spans="1:24">
      <c r="A53" s="20">
        <v>35</v>
      </c>
      <c r="B53" s="29" t="s">
        <v>34</v>
      </c>
      <c r="C53" s="29" t="s">
        <v>35</v>
      </c>
      <c r="D53" s="37" t="s">
        <v>91</v>
      </c>
      <c r="E53" s="23" t="s">
        <v>37</v>
      </c>
      <c r="F53" s="23" t="s">
        <v>39</v>
      </c>
      <c r="G53" s="23" t="s">
        <v>39</v>
      </c>
      <c r="H53" s="38"/>
      <c r="I53" s="38"/>
      <c r="J53" s="38"/>
      <c r="K53" s="38"/>
      <c r="L53" s="38">
        <v>5000</v>
      </c>
      <c r="M53" s="38"/>
      <c r="N53" s="38"/>
      <c r="O53" s="38"/>
      <c r="P53" s="38"/>
      <c r="Q53" s="38">
        <v>10.3</v>
      </c>
      <c r="R53" s="38">
        <v>10</v>
      </c>
      <c r="S53" s="38"/>
      <c r="T53" s="22"/>
      <c r="U53" s="60">
        <v>0.3</v>
      </c>
      <c r="V53" s="38">
        <v>730</v>
      </c>
      <c r="W53" s="22" t="s">
        <v>19</v>
      </c>
      <c r="X53" s="2" t="s">
        <v>89</v>
      </c>
    </row>
    <row r="54" s="2" customFormat="1" ht="42" customHeight="1" spans="1:23">
      <c r="A54" s="13">
        <v>38</v>
      </c>
      <c r="B54" s="28" t="s">
        <v>34</v>
      </c>
      <c r="C54" s="28" t="s">
        <v>35</v>
      </c>
      <c r="D54" s="18" t="s">
        <v>95</v>
      </c>
      <c r="E54" s="17" t="s">
        <v>37</v>
      </c>
      <c r="F54" s="17" t="s">
        <v>39</v>
      </c>
      <c r="G54" s="17" t="s">
        <v>39</v>
      </c>
      <c r="H54" s="18"/>
      <c r="I54" s="18"/>
      <c r="J54" s="18"/>
      <c r="K54" s="18"/>
      <c r="L54" s="18">
        <v>3500</v>
      </c>
      <c r="M54" s="18"/>
      <c r="N54" s="18"/>
      <c r="O54" s="18"/>
      <c r="P54" s="18"/>
      <c r="Q54" s="38">
        <v>10.3</v>
      </c>
      <c r="R54" s="18">
        <v>10</v>
      </c>
      <c r="S54" s="18"/>
      <c r="T54" s="18"/>
      <c r="U54" s="52">
        <v>0.3</v>
      </c>
      <c r="V54" s="18">
        <v>916</v>
      </c>
      <c r="W54" s="22" t="s">
        <v>19</v>
      </c>
    </row>
    <row r="55" s="2" customFormat="1" ht="42" customHeight="1" spans="1:23">
      <c r="A55" s="13">
        <v>39</v>
      </c>
      <c r="B55" s="28" t="s">
        <v>34</v>
      </c>
      <c r="C55" s="28" t="s">
        <v>35</v>
      </c>
      <c r="D55" s="34" t="s">
        <v>96</v>
      </c>
      <c r="E55" s="17" t="s">
        <v>37</v>
      </c>
      <c r="F55" s="17" t="s">
        <v>39</v>
      </c>
      <c r="G55" s="17" t="s">
        <v>39</v>
      </c>
      <c r="H55" s="34"/>
      <c r="I55" s="34"/>
      <c r="J55" s="34"/>
      <c r="K55" s="34"/>
      <c r="L55" s="34">
        <v>2500</v>
      </c>
      <c r="M55" s="34"/>
      <c r="N55" s="34"/>
      <c r="O55" s="34"/>
      <c r="P55" s="34"/>
      <c r="Q55" s="38">
        <v>10.3</v>
      </c>
      <c r="R55" s="34">
        <v>10</v>
      </c>
      <c r="S55" s="34"/>
      <c r="T55" s="18"/>
      <c r="U55" s="52">
        <v>0.3</v>
      </c>
      <c r="V55" s="34">
        <v>443</v>
      </c>
      <c r="W55" s="22" t="s">
        <v>19</v>
      </c>
    </row>
    <row r="56" s="2" customFormat="1" ht="42" customHeight="1" spans="1:23">
      <c r="A56" s="13"/>
      <c r="B56" s="28"/>
      <c r="C56" s="28"/>
      <c r="D56" s="34"/>
      <c r="E56" s="17"/>
      <c r="F56" s="17"/>
      <c r="G56" s="17"/>
      <c r="H56" s="34"/>
      <c r="I56" s="34"/>
      <c r="J56" s="34"/>
      <c r="K56" s="34"/>
      <c r="L56" s="34"/>
      <c r="M56" s="34"/>
      <c r="N56" s="34"/>
      <c r="O56" s="34"/>
      <c r="P56" s="34"/>
      <c r="Q56" s="38"/>
      <c r="R56" s="34">
        <f>SUM(R48:R55)</f>
        <v>121</v>
      </c>
      <c r="S56" s="34"/>
      <c r="T56" s="18"/>
      <c r="U56" s="52">
        <f>SUM(U48:U55)</f>
        <v>3.63</v>
      </c>
      <c r="V56" s="34"/>
      <c r="W56" s="22"/>
    </row>
    <row r="57" s="2" customFormat="1" ht="42" customHeight="1" spans="1:23">
      <c r="A57" s="13">
        <v>7</v>
      </c>
      <c r="B57" s="13" t="s">
        <v>34</v>
      </c>
      <c r="C57" s="13" t="s">
        <v>51</v>
      </c>
      <c r="D57" s="24" t="s">
        <v>52</v>
      </c>
      <c r="E57" s="24" t="s">
        <v>53</v>
      </c>
      <c r="F57" s="17" t="s">
        <v>39</v>
      </c>
      <c r="G57" s="17" t="s">
        <v>39</v>
      </c>
      <c r="H57" s="24"/>
      <c r="I57" s="24"/>
      <c r="J57" s="24"/>
      <c r="K57" s="24"/>
      <c r="L57" s="24"/>
      <c r="M57" s="24">
        <v>220</v>
      </c>
      <c r="N57" s="24"/>
      <c r="O57" s="24"/>
      <c r="P57" s="24"/>
      <c r="Q57" s="38">
        <v>21.63</v>
      </c>
      <c r="R57" s="24"/>
      <c r="S57" s="24">
        <v>21</v>
      </c>
      <c r="T57" s="24"/>
      <c r="U57" s="69">
        <v>0.63</v>
      </c>
      <c r="V57" s="24">
        <v>1860</v>
      </c>
      <c r="W57" s="22" t="s">
        <v>54</v>
      </c>
    </row>
    <row r="58" s="2" customFormat="1" ht="42" customHeight="1" spans="1:23">
      <c r="A58" s="13">
        <v>13</v>
      </c>
      <c r="B58" s="13" t="s">
        <v>34</v>
      </c>
      <c r="C58" s="13" t="s">
        <v>51</v>
      </c>
      <c r="D58" s="17" t="s">
        <v>64</v>
      </c>
      <c r="E58" s="18" t="s">
        <v>53</v>
      </c>
      <c r="F58" s="17" t="s">
        <v>39</v>
      </c>
      <c r="G58" s="17" t="s">
        <v>39</v>
      </c>
      <c r="H58" s="17"/>
      <c r="I58" s="17"/>
      <c r="J58" s="17"/>
      <c r="K58" s="17"/>
      <c r="L58" s="17"/>
      <c r="M58" s="17">
        <v>150</v>
      </c>
      <c r="N58" s="17"/>
      <c r="O58" s="17"/>
      <c r="P58" s="17"/>
      <c r="Q58" s="38">
        <v>20.6</v>
      </c>
      <c r="R58" s="53"/>
      <c r="S58" s="53">
        <v>20</v>
      </c>
      <c r="T58" s="53"/>
      <c r="U58" s="52">
        <v>0.6</v>
      </c>
      <c r="V58" s="17">
        <v>1400</v>
      </c>
      <c r="W58" s="22" t="s">
        <v>54</v>
      </c>
    </row>
    <row r="59" s="2" customFormat="1" ht="42" customHeight="1" spans="1:23">
      <c r="A59" s="13">
        <v>14</v>
      </c>
      <c r="B59" s="13" t="s">
        <v>34</v>
      </c>
      <c r="C59" s="13" t="s">
        <v>51</v>
      </c>
      <c r="D59" s="17" t="s">
        <v>65</v>
      </c>
      <c r="E59" s="17" t="s">
        <v>53</v>
      </c>
      <c r="F59" s="17" t="s">
        <v>39</v>
      </c>
      <c r="G59" s="17" t="s">
        <v>39</v>
      </c>
      <c r="H59" s="32"/>
      <c r="I59" s="32"/>
      <c r="J59" s="32"/>
      <c r="K59" s="32"/>
      <c r="L59" s="32"/>
      <c r="M59" s="17">
        <v>210</v>
      </c>
      <c r="N59" s="17"/>
      <c r="O59" s="17"/>
      <c r="P59" s="17"/>
      <c r="Q59" s="38">
        <v>20.6</v>
      </c>
      <c r="R59" s="17"/>
      <c r="S59" s="17">
        <v>20</v>
      </c>
      <c r="T59" s="17"/>
      <c r="U59" s="52">
        <v>0.6</v>
      </c>
      <c r="V59" s="17">
        <v>1750</v>
      </c>
      <c r="W59" s="22" t="s">
        <v>54</v>
      </c>
    </row>
    <row r="60" s="2" customFormat="1" ht="42" customHeight="1" spans="1:23">
      <c r="A60" s="13">
        <v>20</v>
      </c>
      <c r="B60" s="39" t="s">
        <v>34</v>
      </c>
      <c r="C60" s="39" t="s">
        <v>51</v>
      </c>
      <c r="D60" s="17" t="s">
        <v>74</v>
      </c>
      <c r="E60" s="17" t="s">
        <v>37</v>
      </c>
      <c r="F60" s="17" t="s">
        <v>39</v>
      </c>
      <c r="G60" s="17" t="s">
        <v>39</v>
      </c>
      <c r="H60" s="40"/>
      <c r="I60" s="40"/>
      <c r="J60" s="40"/>
      <c r="K60" s="40"/>
      <c r="L60" s="40">
        <v>3900</v>
      </c>
      <c r="M60" s="40"/>
      <c r="N60" s="40"/>
      <c r="O60" s="40"/>
      <c r="P60" s="40"/>
      <c r="Q60" s="38">
        <v>20.6</v>
      </c>
      <c r="R60" s="40"/>
      <c r="S60" s="40">
        <v>20</v>
      </c>
      <c r="T60" s="40"/>
      <c r="U60" s="52">
        <v>0.6</v>
      </c>
      <c r="V60" s="17">
        <v>760</v>
      </c>
      <c r="W60" s="22" t="s">
        <v>19</v>
      </c>
    </row>
    <row r="61" s="4" customFormat="1" ht="42" customHeight="1" spans="1:23">
      <c r="A61" s="31">
        <v>21</v>
      </c>
      <c r="B61" s="31" t="s">
        <v>34</v>
      </c>
      <c r="C61" s="31" t="s">
        <v>51</v>
      </c>
      <c r="D61" s="41" t="s">
        <v>75</v>
      </c>
      <c r="E61" s="32" t="s">
        <v>37</v>
      </c>
      <c r="F61" s="32" t="s">
        <v>39</v>
      </c>
      <c r="G61" s="32" t="s">
        <v>39</v>
      </c>
      <c r="H61" s="32"/>
      <c r="I61" s="32"/>
      <c r="J61" s="32"/>
      <c r="K61" s="32"/>
      <c r="L61" s="32">
        <v>3800</v>
      </c>
      <c r="M61" s="32"/>
      <c r="N61" s="32"/>
      <c r="O61" s="32"/>
      <c r="P61" s="32"/>
      <c r="Q61" s="66">
        <v>20.6</v>
      </c>
      <c r="R61" s="32"/>
      <c r="S61" s="32">
        <v>20</v>
      </c>
      <c r="T61" s="32"/>
      <c r="U61" s="68">
        <v>0.6</v>
      </c>
      <c r="V61" s="32">
        <v>1500</v>
      </c>
      <c r="W61" s="36" t="s">
        <v>19</v>
      </c>
    </row>
    <row r="62" s="4" customFormat="1" ht="42" customHeight="1" spans="1:23">
      <c r="A62" s="31"/>
      <c r="B62" s="31"/>
      <c r="C62" s="31"/>
      <c r="D62" s="4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66"/>
      <c r="R62" s="32"/>
      <c r="S62" s="32">
        <f>SUM(S57:S61)</f>
        <v>101</v>
      </c>
      <c r="T62" s="32"/>
      <c r="U62" s="70">
        <f>SUM(U57:U61)</f>
        <v>3.03</v>
      </c>
      <c r="V62" s="32"/>
      <c r="W62" s="36"/>
    </row>
    <row r="63" s="2" customFormat="1" ht="42" customHeight="1" spans="1:23">
      <c r="A63" s="13"/>
      <c r="B63" s="13"/>
      <c r="C63" s="13"/>
      <c r="D63" s="4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 t="s">
        <v>24</v>
      </c>
      <c r="Q63" s="71">
        <v>800.16</v>
      </c>
      <c r="R63" s="13">
        <f>SUM(R8:R61)</f>
        <v>970</v>
      </c>
      <c r="S63" s="13">
        <f>SUM(S8:S61)</f>
        <v>483</v>
      </c>
      <c r="T63" s="13"/>
      <c r="U63" s="72">
        <f>SUM(U7:U61)</f>
        <v>43.29</v>
      </c>
      <c r="V63" s="13"/>
      <c r="W63" s="29"/>
    </row>
    <row r="64" s="2" customFormat="1" ht="42" customHeight="1" spans="1:23">
      <c r="A64" s="13"/>
      <c r="B64" s="13"/>
      <c r="C64" s="13"/>
      <c r="D64" s="4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 t="s">
        <v>24</v>
      </c>
      <c r="Q64" s="71">
        <f>R64+U64</f>
        <v>1476.16</v>
      </c>
      <c r="R64" s="13">
        <f>R63+S63</f>
        <v>1453</v>
      </c>
      <c r="S64" s="13"/>
      <c r="T64" s="13"/>
      <c r="U64" s="72">
        <v>23.16</v>
      </c>
      <c r="V64" s="72"/>
      <c r="W64" s="29"/>
    </row>
    <row r="65" ht="69.75" customHeight="1" spans="1:23">
      <c r="A65" s="73" t="s">
        <v>109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</row>
  </sheetData>
  <autoFilter ref="A7:X65">
    <extLst/>
  </autoFilter>
  <mergeCells count="21">
    <mergeCell ref="A2:V2"/>
    <mergeCell ref="H4:P4"/>
    <mergeCell ref="H5:K5"/>
    <mergeCell ref="L5:P5"/>
    <mergeCell ref="R64:S64"/>
    <mergeCell ref="A65:W65"/>
    <mergeCell ref="A4:A7"/>
    <mergeCell ref="B4:B7"/>
    <mergeCell ref="C4:C7"/>
    <mergeCell ref="D4:D7"/>
    <mergeCell ref="E4:E7"/>
    <mergeCell ref="F4:F6"/>
    <mergeCell ref="G4:G6"/>
    <mergeCell ref="Q6:Q7"/>
    <mergeCell ref="R6:R7"/>
    <mergeCell ref="S6:S7"/>
    <mergeCell ref="T6:T7"/>
    <mergeCell ref="U6:U7"/>
    <mergeCell ref="V4:V7"/>
    <mergeCell ref="W4:W7"/>
    <mergeCell ref="Q4:U5"/>
  </mergeCells>
  <conditionalFormatting sqref="D12">
    <cfRule type="duplicateValues" dxfId="0" priority="1"/>
  </conditionalFormatting>
  <pageMargins left="0.699305555555556" right="0.699305555555556" top="0.472222222222222" bottom="0.472222222222222" header="0.3" footer="0.3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胡昊</cp:lastModifiedBy>
  <dcterms:created xsi:type="dcterms:W3CDTF">2006-09-16T00:00:00Z</dcterms:created>
  <dcterms:modified xsi:type="dcterms:W3CDTF">2024-05-28T01:16:38Z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2052-10.8.2.6873</vt:lpwstr>
  </property>
  <property fmtid="{D5CDD505-2E9C-101B-9397-08002B2CF9AE}" pid="3" name="ICV">
    <vt:lpwstr>CBD9479AFED349B98C835D94F0697FF2_12</vt:lpwstr>
  </property>
</Properties>
</file>